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115" windowHeight="8235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<sst xmlns="http://schemas.openxmlformats.org/spreadsheetml/2006/main" count="471" uniqueCount="263">
  <si>
    <t>манеж и бассейн "Уралмаш"</t>
  </si>
  <si>
    <t>№</t>
  </si>
  <si>
    <t>Ф.И.</t>
  </si>
  <si>
    <t xml:space="preserve">год </t>
  </si>
  <si>
    <t>сумма</t>
  </si>
  <si>
    <t>тренер</t>
  </si>
  <si>
    <t>Мужчины</t>
  </si>
  <si>
    <t>рождения</t>
  </si>
  <si>
    <t>очки</t>
  </si>
  <si>
    <t>Калашников М.П.Лысенкова Е.В.</t>
  </si>
  <si>
    <t>Кильметова Т.А.</t>
  </si>
  <si>
    <t>Постыляков Юрий</t>
  </si>
  <si>
    <t>Воробьева Н.В.</t>
  </si>
  <si>
    <t>Горбунов А.П.</t>
  </si>
  <si>
    <t>Величко Михаил</t>
  </si>
  <si>
    <t>Быков Лев</t>
  </si>
  <si>
    <t>1998</t>
  </si>
  <si>
    <t>Подчиненова Н.А.</t>
  </si>
  <si>
    <t>Юниоры до 19 лет</t>
  </si>
  <si>
    <t>Мардер Семен</t>
  </si>
  <si>
    <t>Постыляков Ю.А.</t>
  </si>
  <si>
    <t>Горбунова Н.Г.</t>
  </si>
  <si>
    <t>Гизатулин Егор</t>
  </si>
  <si>
    <t>Гаврилов Олег</t>
  </si>
  <si>
    <t>Тактаев Владимир</t>
  </si>
  <si>
    <t>Белобрагин Александр</t>
  </si>
  <si>
    <t>Емельянов Олег</t>
  </si>
  <si>
    <t xml:space="preserve">Григоренко Данил </t>
  </si>
  <si>
    <t>Черногоров Михаил</t>
  </si>
  <si>
    <t>2001</t>
  </si>
  <si>
    <t>Ершов Даниил</t>
  </si>
  <si>
    <t>Кривцов Дмитрий</t>
  </si>
  <si>
    <t>Чусовитин Андрей</t>
  </si>
  <si>
    <t>Кокорин Андрей</t>
  </si>
  <si>
    <t>2000</t>
  </si>
  <si>
    <t xml:space="preserve">Приб Глеб </t>
  </si>
  <si>
    <t xml:space="preserve">Погодаев Николай </t>
  </si>
  <si>
    <t>Воробьев В.В.</t>
  </si>
  <si>
    <t xml:space="preserve">Шредер Артем </t>
  </si>
  <si>
    <t>Ильин А.В.</t>
  </si>
  <si>
    <t>Монгилев Илья</t>
  </si>
  <si>
    <t>Смирнов Алексей</t>
  </si>
  <si>
    <t>Захаров Лев</t>
  </si>
  <si>
    <t>Мурзаев Егор</t>
  </si>
  <si>
    <t>Юноши 15-16 лет</t>
  </si>
  <si>
    <t xml:space="preserve">Дедов Владислав </t>
  </si>
  <si>
    <t>Сизов Юрий</t>
  </si>
  <si>
    <t>Морозов Александр</t>
  </si>
  <si>
    <t>Саввин Кирилл</t>
  </si>
  <si>
    <t xml:space="preserve">Безродных Павел </t>
  </si>
  <si>
    <t>Смелик Алексей</t>
  </si>
  <si>
    <t>Зайков Денис</t>
  </si>
  <si>
    <t>2002</t>
  </si>
  <si>
    <t xml:space="preserve">Папаяни Антон </t>
  </si>
  <si>
    <t>Пронькин Александр</t>
  </si>
  <si>
    <t>Южаков Вадим</t>
  </si>
  <si>
    <t>Бычков Александр</t>
  </si>
  <si>
    <t xml:space="preserve">Денисов Александр </t>
  </si>
  <si>
    <t xml:space="preserve">Силантьев Егор </t>
  </si>
  <si>
    <t>Мельников Иван</t>
  </si>
  <si>
    <t>Слесенко Андрей</t>
  </si>
  <si>
    <t>Гребенщиков Матвей</t>
  </si>
  <si>
    <t>Салахов Е.А.</t>
  </si>
  <si>
    <t>Двойнишников Александр</t>
  </si>
  <si>
    <t>Сеснев Семен</t>
  </si>
  <si>
    <t>Усольцев Валерий</t>
  </si>
  <si>
    <t>Пискун Данил</t>
  </si>
  <si>
    <t>Селин Эдуард</t>
  </si>
  <si>
    <t xml:space="preserve">Лизунов Владислав </t>
  </si>
  <si>
    <t>Кожин С.Ю.</t>
  </si>
  <si>
    <t>Тертышный Глеб</t>
  </si>
  <si>
    <t>Юрин Евгений</t>
  </si>
  <si>
    <t xml:space="preserve">Смирнов Максим </t>
  </si>
  <si>
    <t>Вяткин Алексей</t>
  </si>
  <si>
    <t>Щепин Семен</t>
  </si>
  <si>
    <t>Сурков Георгий</t>
  </si>
  <si>
    <t>Юмаков Лев</t>
  </si>
  <si>
    <t>Тихомиров Никита</t>
  </si>
  <si>
    <t>Беспалов Матвей</t>
  </si>
  <si>
    <t xml:space="preserve">Мингалёв  Петр    </t>
  </si>
  <si>
    <t>Лазуков Виталий</t>
  </si>
  <si>
    <t xml:space="preserve">Пятшев Вячеслав </t>
  </si>
  <si>
    <t>Петров Алексей</t>
  </si>
  <si>
    <t>Юноши 13-14 лет.</t>
  </si>
  <si>
    <t>Пальянов Дмитрий</t>
  </si>
  <si>
    <t>Черепанов Артем</t>
  </si>
  <si>
    <t>Стрелков Алексей</t>
  </si>
  <si>
    <t>Горонин Инокентий</t>
  </si>
  <si>
    <t>Мухтаров Арсен</t>
  </si>
  <si>
    <t>Хасанов А.Т.</t>
  </si>
  <si>
    <t>Хаматханов Тимур</t>
  </si>
  <si>
    <t>Тимергазин Михаил</t>
  </si>
  <si>
    <t>2005</t>
  </si>
  <si>
    <t>Никонов Михаил</t>
  </si>
  <si>
    <t>Русляков Артем</t>
  </si>
  <si>
    <t>Шадрин Артем</t>
  </si>
  <si>
    <t>Яковлев Антон</t>
  </si>
  <si>
    <t>Воробьев Артем</t>
  </si>
  <si>
    <t>Пономарев Артем</t>
  </si>
  <si>
    <t>Федоров Андрей</t>
  </si>
  <si>
    <t>Данилюк Егор</t>
  </si>
  <si>
    <t>Султанов Дмитрий</t>
  </si>
  <si>
    <t>Лебедев Илья</t>
  </si>
  <si>
    <t>Нечай Иван</t>
  </si>
  <si>
    <t>Гарагашев Азар</t>
  </si>
  <si>
    <t>Рау Кирилл</t>
  </si>
  <si>
    <t>Первухин Александр</t>
  </si>
  <si>
    <t>Игнатьев Илья</t>
  </si>
  <si>
    <t>Пиксаев Роман</t>
  </si>
  <si>
    <t>Барлыбаев Даниэль</t>
  </si>
  <si>
    <t>Гребенников Влад</t>
  </si>
  <si>
    <t>Бедимогов Владимир</t>
  </si>
  <si>
    <t>Иванов Никита</t>
  </si>
  <si>
    <t>Юламанов Айбулат</t>
  </si>
  <si>
    <t>Сероштан Данил</t>
  </si>
  <si>
    <t xml:space="preserve">Агафонов Максим </t>
  </si>
  <si>
    <t>Базанов Иван</t>
  </si>
  <si>
    <t>Леонтьева Т.Б.</t>
  </si>
  <si>
    <t>Пашков Михаил</t>
  </si>
  <si>
    <t>Веретнов Глеб</t>
  </si>
  <si>
    <t>Кушев Александр</t>
  </si>
  <si>
    <t>Алешин Матвей</t>
  </si>
  <si>
    <t>Безродных Вячеслав</t>
  </si>
  <si>
    <t>Котельников Семен</t>
  </si>
  <si>
    <t>Бондырев Радион</t>
  </si>
  <si>
    <t>Сергеев Александр</t>
  </si>
  <si>
    <t>Девушки 13-14 лет</t>
  </si>
  <si>
    <t>Сташан Екатерина</t>
  </si>
  <si>
    <t>Кузнецова Карина</t>
  </si>
  <si>
    <t>Шинкаренко Анна</t>
  </si>
  <si>
    <t>Леонтьева Анастасия</t>
  </si>
  <si>
    <t>Леонтьева Полина</t>
  </si>
  <si>
    <t>Пономарева Диана</t>
  </si>
  <si>
    <t>Старкова Ева</t>
  </si>
  <si>
    <t>Маркова Виктория</t>
  </si>
  <si>
    <t>Кустова Снежана</t>
  </si>
  <si>
    <t xml:space="preserve">Медянкина Светлана </t>
  </si>
  <si>
    <t>Салахова Ю.Д.</t>
  </si>
  <si>
    <t>Алиханова Виктория</t>
  </si>
  <si>
    <t>Габдрашитова Анастасия</t>
  </si>
  <si>
    <t>2004</t>
  </si>
  <si>
    <t>Девушки 15-16 лет</t>
  </si>
  <si>
    <t xml:space="preserve">Патрушева Елизавета </t>
  </si>
  <si>
    <t>Филимонова Арина</t>
  </si>
  <si>
    <t>Золина Анастасия</t>
  </si>
  <si>
    <t>Турышева Елизавта</t>
  </si>
  <si>
    <t>Ефимова Дарья</t>
  </si>
  <si>
    <t>Семенова Серафима</t>
  </si>
  <si>
    <t>Ваулина Евгения</t>
  </si>
  <si>
    <t>2003</t>
  </si>
  <si>
    <t>Безродных Ксения</t>
  </si>
  <si>
    <t>Мальчики 11-12 лет</t>
  </si>
  <si>
    <t>Куклинов Данил</t>
  </si>
  <si>
    <t xml:space="preserve">Госс Ярослав </t>
  </si>
  <si>
    <t>Старцев Никита</t>
  </si>
  <si>
    <t>2006</t>
  </si>
  <si>
    <t>Бурлаков Вячеслав</t>
  </si>
  <si>
    <t>Волков Радион</t>
  </si>
  <si>
    <t>Либинецкий Владислав</t>
  </si>
  <si>
    <t>Грибанов Андрей</t>
  </si>
  <si>
    <t>Салахов Е.А</t>
  </si>
  <si>
    <t>Пронькин Максим</t>
  </si>
  <si>
    <t>Еськов Никита</t>
  </si>
  <si>
    <t xml:space="preserve">Дроздов Георгий </t>
  </si>
  <si>
    <t>Чаухан Егор</t>
  </si>
  <si>
    <t>Тихомиров Руслан</t>
  </si>
  <si>
    <t>2007</t>
  </si>
  <si>
    <t>Белоногов Артем</t>
  </si>
  <si>
    <t>Азанов Данил</t>
  </si>
  <si>
    <t>Дюков Богдан</t>
  </si>
  <si>
    <t>Платонов Алексей</t>
  </si>
  <si>
    <t>Джураев Дмитрий</t>
  </si>
  <si>
    <t>Гребенщиков Тимофей</t>
  </si>
  <si>
    <t>Ловков Роман</t>
  </si>
  <si>
    <t>Суворов Денис</t>
  </si>
  <si>
    <t>Степанов Михаил</t>
  </si>
  <si>
    <t>Ануфриев Тимофей</t>
  </si>
  <si>
    <t>Чепелев Михаил</t>
  </si>
  <si>
    <t>Жигульский Иван</t>
  </si>
  <si>
    <t>Стучилов Алексей</t>
  </si>
  <si>
    <t>Кузнецов Всеволод</t>
  </si>
  <si>
    <t>Чуча Александр</t>
  </si>
  <si>
    <t>Рахматулин Дмитрий</t>
  </si>
  <si>
    <t>Девочки 11-12 лет</t>
  </si>
  <si>
    <t>Лызлова Александра</t>
  </si>
  <si>
    <t>Яркова Полина</t>
  </si>
  <si>
    <t>Минина Мария</t>
  </si>
  <si>
    <t>Минин Д.</t>
  </si>
  <si>
    <t>Плешкова Анна</t>
  </si>
  <si>
    <t>Дворецкая Татьяна</t>
  </si>
  <si>
    <t>Близнюкова Дарья</t>
  </si>
  <si>
    <t>Скрябина Кристина</t>
  </si>
  <si>
    <t>Хохлова Анастасия</t>
  </si>
  <si>
    <t>Сташан Анастасия</t>
  </si>
  <si>
    <t>Козлова Василиса</t>
  </si>
  <si>
    <t>Марчукова Ирина</t>
  </si>
  <si>
    <t>Мигалова Эля</t>
  </si>
  <si>
    <t xml:space="preserve">Главный судья </t>
  </si>
  <si>
    <t>судья 3 категории</t>
  </si>
  <si>
    <t>Главный секретарь</t>
  </si>
  <si>
    <t>судья ВК</t>
  </si>
  <si>
    <t>плав 100 м</t>
  </si>
  <si>
    <t>лыжи 5 км</t>
  </si>
  <si>
    <t>жим 35 кг</t>
  </si>
  <si>
    <t>очков</t>
  </si>
  <si>
    <t>жим 30 кг</t>
  </si>
  <si>
    <t>жим 25 кг</t>
  </si>
  <si>
    <t>жим 20 кг</t>
  </si>
  <si>
    <t>лыжи 3 км</t>
  </si>
  <si>
    <t>Ильин Андрей</t>
  </si>
  <si>
    <t>Кислицын Денис</t>
  </si>
  <si>
    <t>жим 40 кг</t>
  </si>
  <si>
    <t>Леонтьева Татьяна</t>
  </si>
  <si>
    <t>Тимерханова Юлия</t>
  </si>
  <si>
    <t>Постыляков Ю.А. Ильин А.В.</t>
  </si>
  <si>
    <t>Орлов Георгий</t>
  </si>
  <si>
    <t>Курицын Макар</t>
  </si>
  <si>
    <t>Земляных Леонид</t>
  </si>
  <si>
    <t>Шишко Александр</t>
  </si>
  <si>
    <t>Селезнев Денис</t>
  </si>
  <si>
    <t>Недорезов Владислав</t>
  </si>
  <si>
    <t>Евдокимов Александр</t>
  </si>
  <si>
    <t>Салахов Е.А.Салахова Ю.Д.</t>
  </si>
  <si>
    <t>Деменьшин Андрей</t>
  </si>
  <si>
    <t>Петров Дмитрий</t>
  </si>
  <si>
    <t>Григоренко Кирилл</t>
  </si>
  <si>
    <t>Телегин Константин</t>
  </si>
  <si>
    <t>Асманов Юрий</t>
  </si>
  <si>
    <t>Кузнецова Арина</t>
  </si>
  <si>
    <t>Сурина Милена</t>
  </si>
  <si>
    <t>Салахов Е.А.,Салахова Ю.Д.</t>
  </si>
  <si>
    <t>Миронов Матвей</t>
  </si>
  <si>
    <t>Черноскутов Антон</t>
  </si>
  <si>
    <t>Вяткин Павел</t>
  </si>
  <si>
    <t>Попов Александр</t>
  </si>
  <si>
    <t>Кузнецов Глеб</t>
  </si>
  <si>
    <t>Кучкова Кира</t>
  </si>
  <si>
    <t xml:space="preserve">                                                     Результаты соревнований "Первенство г.Екатеринбурга по ОФП" </t>
  </si>
  <si>
    <t>Ахмедьянов Тагир</t>
  </si>
  <si>
    <t>Шепелев Михаил</t>
  </si>
  <si>
    <t>Лукашкин Никита</t>
  </si>
  <si>
    <t>Ардаширов Динислам</t>
  </si>
  <si>
    <t>Мохов Евгений</t>
  </si>
  <si>
    <t>Пермяков Максим</t>
  </si>
  <si>
    <t>Чусовитина Любовь</t>
  </si>
  <si>
    <t>Пустуев Максим</t>
  </si>
  <si>
    <t>Руднов Иван</t>
  </si>
  <si>
    <t>Черепанов Семен</t>
  </si>
  <si>
    <t>Куковякин Артем</t>
  </si>
  <si>
    <t>плав 50 м</t>
  </si>
  <si>
    <t>лыжи 1 км</t>
  </si>
  <si>
    <t>дискв.</t>
  </si>
  <si>
    <t>Лагодин Иван</t>
  </si>
  <si>
    <t>Женщины</t>
  </si>
  <si>
    <t>Зведенинов Георгий</t>
  </si>
  <si>
    <t>Мерзляков Александр</t>
  </si>
  <si>
    <t>Дедюхин Даниил</t>
  </si>
  <si>
    <t>Марков Владимир</t>
  </si>
  <si>
    <t>Каргапольцев Григорий</t>
  </si>
  <si>
    <t>Н.Г.Горбунова</t>
  </si>
  <si>
    <t>Н.А.Подчиненова</t>
  </si>
  <si>
    <t xml:space="preserve">                                                                  среди гребцов 16,18,25.02.2018 г.</t>
  </si>
  <si>
    <t>г.Екатеринбург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</si>
</sst>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7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7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47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47" fontId="7" fillId="2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tabSelected="1" workbookViewId="0" topLeftCell="A161">
      <selection activeCell="A136" sqref="A136:IV139"/>
    </sheetView>
  </sheetViews>
  <sheetFormatPr defaultColWidth="8.75390625" defaultRowHeight="12.75"/>
  <cols>
    <col min="1" max="1" width="4.75390625" style="41" customWidth="1"/>
    <col min="2" max="2" width="27.125" style="8" customWidth="1"/>
    <col min="3" max="3" width="9.125" style="9" customWidth="1"/>
    <col min="4" max="4" width="11.125" style="9" customWidth="1"/>
    <col min="5" max="5" width="1.00390625" style="8" customWidth="1"/>
    <col min="6" max="6" width="7.625" style="8" customWidth="1"/>
    <col min="7" max="7" width="1.37890625" style="9" customWidth="1"/>
    <col min="8" max="8" width="0.2421875" style="8" hidden="1" customWidth="1"/>
    <col min="9" max="9" width="1.75390625" style="8" customWidth="1"/>
    <col min="10" max="10" width="9.875" style="9" customWidth="1"/>
    <col min="11" max="11" width="1.12109375" style="9" customWidth="1"/>
    <col min="12" max="12" width="7.625" style="8" customWidth="1"/>
    <col min="13" max="13" width="10.375" style="9" customWidth="1"/>
    <col min="14" max="14" width="0.6171875" style="8" customWidth="1"/>
    <col min="15" max="15" width="7.00390625" style="8" customWidth="1"/>
    <col min="16" max="16" width="1.875" style="10" customWidth="1"/>
    <col min="17" max="17" width="7.375" style="8" customWidth="1"/>
    <col min="18" max="18" width="11.75390625" style="7" customWidth="1"/>
    <col min="19" max="16384" width="9.125" style="8" customWidth="1"/>
  </cols>
  <sheetData>
    <row r="1" spans="4:18" s="1" customFormat="1" ht="18.75">
      <c r="D1" s="2"/>
      <c r="G1" s="2"/>
      <c r="K1" s="2"/>
      <c r="Q1" s="39" t="s">
        <v>237</v>
      </c>
      <c r="R1" s="3"/>
    </row>
    <row r="2" spans="1:18" s="4" customFormat="1" ht="18.75">
      <c r="A2" s="40"/>
      <c r="B2" s="1" t="s">
        <v>261</v>
      </c>
      <c r="C2" s="5"/>
      <c r="D2" s="5"/>
      <c r="G2" s="5"/>
      <c r="J2" s="5"/>
      <c r="K2" s="5"/>
      <c r="M2" s="5"/>
      <c r="P2" s="6"/>
      <c r="R2" s="7"/>
    </row>
    <row r="3" spans="1:18" s="12" customFormat="1" ht="15.75">
      <c r="A3" s="44"/>
      <c r="B3" s="12" t="s">
        <v>0</v>
      </c>
      <c r="C3" s="11"/>
      <c r="D3" s="11"/>
      <c r="G3" s="11"/>
      <c r="J3" s="11"/>
      <c r="K3" s="11"/>
      <c r="M3" s="11"/>
      <c r="P3" s="45"/>
      <c r="R3" s="46" t="s">
        <v>262</v>
      </c>
    </row>
    <row r="4" ht="15.75">
      <c r="C4" s="43"/>
    </row>
    <row r="5" spans="1:19" s="12" customFormat="1" ht="16.5" customHeight="1">
      <c r="A5" s="47" t="s">
        <v>1</v>
      </c>
      <c r="B5" s="48" t="s">
        <v>2</v>
      </c>
      <c r="C5" s="49" t="s">
        <v>3</v>
      </c>
      <c r="D5" s="50"/>
      <c r="E5" s="51"/>
      <c r="F5" s="51"/>
      <c r="G5" s="50"/>
      <c r="H5" s="51"/>
      <c r="I5" s="51"/>
      <c r="J5" s="50"/>
      <c r="K5" s="50"/>
      <c r="L5" s="51"/>
      <c r="M5" s="50"/>
      <c r="N5" s="51"/>
      <c r="O5" s="51"/>
      <c r="P5" s="51"/>
      <c r="Q5" s="50" t="s">
        <v>4</v>
      </c>
      <c r="R5" s="51"/>
      <c r="S5" s="51"/>
    </row>
    <row r="6" spans="1:19" s="12" customFormat="1" ht="20.25" customHeight="1">
      <c r="A6" s="47"/>
      <c r="B6" s="52" t="s">
        <v>6</v>
      </c>
      <c r="C6" s="53" t="s">
        <v>7</v>
      </c>
      <c r="D6" s="50" t="s">
        <v>201</v>
      </c>
      <c r="E6" s="51"/>
      <c r="F6" s="51"/>
      <c r="G6" s="50"/>
      <c r="H6" s="51"/>
      <c r="I6" s="51"/>
      <c r="J6" s="50" t="s">
        <v>202</v>
      </c>
      <c r="K6" s="50"/>
      <c r="L6" s="54"/>
      <c r="M6" s="50" t="s">
        <v>211</v>
      </c>
      <c r="N6" s="51"/>
      <c r="O6" s="54"/>
      <c r="P6" s="55"/>
      <c r="Q6" s="54" t="s">
        <v>204</v>
      </c>
      <c r="R6" s="56" t="s">
        <v>5</v>
      </c>
      <c r="S6" s="51"/>
    </row>
    <row r="7" spans="1:19" s="12" customFormat="1" ht="15.75">
      <c r="A7" s="13">
        <v>1</v>
      </c>
      <c r="B7" s="20" t="s">
        <v>209</v>
      </c>
      <c r="C7" s="21">
        <v>1985</v>
      </c>
      <c r="D7" s="16">
        <v>0.000724074074074074</v>
      </c>
      <c r="E7" s="16">
        <v>0.0007349537037037037</v>
      </c>
      <c r="F7" s="17">
        <f>(E7-D7)/E7/0.006</f>
        <v>2.4671916010498784</v>
      </c>
      <c r="G7" s="9"/>
      <c r="H7" s="18"/>
      <c r="I7" s="17"/>
      <c r="J7" s="19">
        <v>0.01070138888888889</v>
      </c>
      <c r="K7" s="19">
        <v>0.011736111111111109</v>
      </c>
      <c r="L7" s="17">
        <f>(K7-J7)/K7/0.006</f>
        <v>14.694280078895408</v>
      </c>
      <c r="M7" s="9">
        <v>85</v>
      </c>
      <c r="N7" s="9">
        <v>60</v>
      </c>
      <c r="O7" s="17">
        <f>(M7-N7)/N7/0.006</f>
        <v>69.44444444444444</v>
      </c>
      <c r="P7" s="10"/>
      <c r="Q7" s="17">
        <f>F7+I7+L7+O7</f>
        <v>86.60591612438972</v>
      </c>
      <c r="R7" s="7" t="s">
        <v>12</v>
      </c>
      <c r="S7" s="8"/>
    </row>
    <row r="8" spans="1:19" s="12" customFormat="1" ht="15.75">
      <c r="A8" s="13">
        <v>2</v>
      </c>
      <c r="B8" s="14" t="s">
        <v>11</v>
      </c>
      <c r="C8" s="18">
        <v>1985</v>
      </c>
      <c r="D8" s="16">
        <v>0.0007407407407407407</v>
      </c>
      <c r="E8" s="16">
        <v>0.0007349537037037037</v>
      </c>
      <c r="F8" s="17">
        <f>(E8-D8)/E8/0.006</f>
        <v>-1.3123359580052414</v>
      </c>
      <c r="G8" s="9"/>
      <c r="H8" s="9"/>
      <c r="I8" s="17"/>
      <c r="J8" s="19">
        <v>0.011310185185185185</v>
      </c>
      <c r="K8" s="19">
        <v>0.011736111111111109</v>
      </c>
      <c r="L8" s="17">
        <f>(K8-J8)/K8/0.006</f>
        <v>6.048652202498321</v>
      </c>
      <c r="M8" s="9">
        <v>88</v>
      </c>
      <c r="N8" s="9">
        <v>60</v>
      </c>
      <c r="O8" s="17">
        <f>(M8-N8)/N8/0.006</f>
        <v>77.77777777777777</v>
      </c>
      <c r="P8" s="10"/>
      <c r="Q8" s="17">
        <f>F8+I8+L8+O8</f>
        <v>82.51409402227085</v>
      </c>
      <c r="R8" s="7" t="s">
        <v>12</v>
      </c>
      <c r="S8" s="8"/>
    </row>
    <row r="9" spans="1:18" ht="15.75">
      <c r="A9" s="13">
        <v>3</v>
      </c>
      <c r="B9" s="14" t="s">
        <v>14</v>
      </c>
      <c r="C9" s="18">
        <v>1999</v>
      </c>
      <c r="D9" s="16">
        <v>0.0007974537037037038</v>
      </c>
      <c r="E9" s="16">
        <v>0.0007349537037037037</v>
      </c>
      <c r="F9" s="17">
        <f>(E9-D9)/E9/0.006</f>
        <v>-14.173228346456707</v>
      </c>
      <c r="H9" s="18"/>
      <c r="I9" s="17"/>
      <c r="J9" s="19">
        <v>0.01107175925925926</v>
      </c>
      <c r="K9" s="19">
        <v>0.011736111111111109</v>
      </c>
      <c r="L9" s="17">
        <f>(K9-J9)/K9/0.006</f>
        <v>9.434582511505539</v>
      </c>
      <c r="M9" s="9">
        <v>54</v>
      </c>
      <c r="N9" s="9">
        <v>60</v>
      </c>
      <c r="O9" s="17">
        <f>(M9-N9)/N9/0.006</f>
        <v>-16.666666666666668</v>
      </c>
      <c r="Q9" s="17">
        <f>F9+I9+L9+O9</f>
        <v>-21.405312501617836</v>
      </c>
      <c r="R9" s="7" t="s">
        <v>10</v>
      </c>
    </row>
    <row r="10" spans="1:18" ht="15.75">
      <c r="A10" s="13">
        <v>4</v>
      </c>
      <c r="B10" s="14" t="s">
        <v>15</v>
      </c>
      <c r="C10" s="15" t="s">
        <v>16</v>
      </c>
      <c r="D10" s="16">
        <v>0.0007600694444444444</v>
      </c>
      <c r="E10" s="16">
        <v>0.0007349537037037037</v>
      </c>
      <c r="F10" s="17">
        <f>(E10-D10)/E10/0.006</f>
        <v>-5.695538057742772</v>
      </c>
      <c r="H10" s="9"/>
      <c r="I10" s="17"/>
      <c r="J10" s="19">
        <v>0.015224537037037036</v>
      </c>
      <c r="K10" s="19">
        <v>0.011736111111111109</v>
      </c>
      <c r="L10" s="17">
        <f>(K10-J10)/K10/0.006</f>
        <v>-49.53977646285342</v>
      </c>
      <c r="M10" s="9">
        <v>34</v>
      </c>
      <c r="N10" s="9">
        <v>60</v>
      </c>
      <c r="O10" s="17">
        <f>(M10-N10)/N10/0.006</f>
        <v>-72.22222222222223</v>
      </c>
      <c r="Q10" s="17">
        <f>F10+I10+L10+O10</f>
        <v>-127.45753674281842</v>
      </c>
      <c r="R10" s="26" t="s">
        <v>17</v>
      </c>
    </row>
    <row r="11" spans="1:19" s="12" customFormat="1" ht="15.75">
      <c r="A11" s="13"/>
      <c r="B11" s="24"/>
      <c r="C11" s="25"/>
      <c r="D11" s="9"/>
      <c r="E11" s="8"/>
      <c r="F11" s="17"/>
      <c r="G11" s="8"/>
      <c r="H11" s="8"/>
      <c r="I11" s="8"/>
      <c r="J11" s="9"/>
      <c r="K11" s="19"/>
      <c r="L11" s="17"/>
      <c r="M11" s="9"/>
      <c r="N11" s="8"/>
      <c r="O11" s="17"/>
      <c r="P11" s="8"/>
      <c r="Q11" s="17"/>
      <c r="R11" s="7"/>
      <c r="S11" s="8"/>
    </row>
    <row r="12" spans="1:19" ht="15.75">
      <c r="A12" s="57"/>
      <c r="B12" s="58" t="s">
        <v>18</v>
      </c>
      <c r="C12" s="59"/>
      <c r="D12" s="50" t="s">
        <v>201</v>
      </c>
      <c r="E12" s="51"/>
      <c r="F12" s="54"/>
      <c r="G12" s="50"/>
      <c r="H12" s="51"/>
      <c r="I12" s="51"/>
      <c r="J12" s="50" t="s">
        <v>202</v>
      </c>
      <c r="K12" s="60"/>
      <c r="L12" s="54"/>
      <c r="M12" s="50" t="s">
        <v>203</v>
      </c>
      <c r="N12" s="51"/>
      <c r="O12" s="54"/>
      <c r="P12" s="55"/>
      <c r="Q12" s="54" t="s">
        <v>8</v>
      </c>
      <c r="R12" s="61"/>
      <c r="S12" s="62"/>
    </row>
    <row r="13" spans="1:18" ht="15.75">
      <c r="A13" s="13">
        <v>1</v>
      </c>
      <c r="B13" s="14" t="s">
        <v>25</v>
      </c>
      <c r="C13" s="18">
        <v>2001</v>
      </c>
      <c r="D13" s="16">
        <v>0.0007452546296296296</v>
      </c>
      <c r="E13" s="16">
        <v>0.0007349537037037037</v>
      </c>
      <c r="F13" s="17">
        <f aca="true" t="shared" si="0" ref="F13:F31">(E13-D13)/E13/0.006</f>
        <v>-2.3359580052493296</v>
      </c>
      <c r="G13" s="36"/>
      <c r="H13" s="36"/>
      <c r="I13" s="17"/>
      <c r="J13" s="37">
        <v>0.010162037037037037</v>
      </c>
      <c r="K13" s="19">
        <v>0.011736111111111109</v>
      </c>
      <c r="L13" s="17">
        <f aca="true" t="shared" si="1" ref="L13:L34">(K13-J13)/K13/0.006</f>
        <v>22.353714661406936</v>
      </c>
      <c r="M13" s="36">
        <v>85</v>
      </c>
      <c r="N13" s="36">
        <v>60</v>
      </c>
      <c r="O13" s="17">
        <f aca="true" t="shared" si="2" ref="O13:O34">(M13-N13)/N13/0.006</f>
        <v>69.44444444444444</v>
      </c>
      <c r="P13" s="36"/>
      <c r="Q13" s="17">
        <f aca="true" t="shared" si="3" ref="Q13:Q31">F13+I13+L13+O13</f>
        <v>89.46220110060204</v>
      </c>
      <c r="R13" s="7" t="s">
        <v>20</v>
      </c>
    </row>
    <row r="14" spans="1:18" ht="15.75">
      <c r="A14" s="13">
        <v>2</v>
      </c>
      <c r="B14" s="28" t="s">
        <v>22</v>
      </c>
      <c r="C14" s="25">
        <v>2000</v>
      </c>
      <c r="D14" s="16">
        <v>0.0008123842592592592</v>
      </c>
      <c r="E14" s="16">
        <v>0.0007349537037037037</v>
      </c>
      <c r="F14" s="17">
        <f t="shared" si="0"/>
        <v>-17.55905511811023</v>
      </c>
      <c r="H14" s="36"/>
      <c r="I14" s="17"/>
      <c r="J14" s="37">
        <v>0.01075925925925926</v>
      </c>
      <c r="K14" s="19">
        <v>0.011736111111111109</v>
      </c>
      <c r="L14" s="17">
        <f t="shared" si="1"/>
        <v>13.872452333990752</v>
      </c>
      <c r="M14" s="9">
        <v>86</v>
      </c>
      <c r="N14" s="36">
        <v>60</v>
      </c>
      <c r="O14" s="17">
        <f t="shared" si="2"/>
        <v>72.22222222222223</v>
      </c>
      <c r="Q14" s="17">
        <f t="shared" si="3"/>
        <v>68.53561943810276</v>
      </c>
      <c r="R14" s="7" t="s">
        <v>20</v>
      </c>
    </row>
    <row r="15" spans="1:18" ht="15.75">
      <c r="A15" s="13">
        <v>3</v>
      </c>
      <c r="B15" s="14" t="s">
        <v>19</v>
      </c>
      <c r="C15" s="18">
        <v>2000</v>
      </c>
      <c r="D15" s="16">
        <v>0.0007019675925925926</v>
      </c>
      <c r="E15" s="16">
        <v>0.0007349537037037037</v>
      </c>
      <c r="F15" s="17">
        <f t="shared" si="0"/>
        <v>7.480314960629925</v>
      </c>
      <c r="G15" s="36"/>
      <c r="H15" s="36"/>
      <c r="I15" s="17"/>
      <c r="J15" s="37">
        <v>0.010150462962962964</v>
      </c>
      <c r="K15" s="19">
        <v>0.011736111111111109</v>
      </c>
      <c r="L15" s="17">
        <f t="shared" si="1"/>
        <v>22.518080210387865</v>
      </c>
      <c r="M15" s="36">
        <v>70</v>
      </c>
      <c r="N15" s="36">
        <v>60</v>
      </c>
      <c r="O15" s="17">
        <f t="shared" si="2"/>
        <v>27.777777777777775</v>
      </c>
      <c r="P15" s="36"/>
      <c r="Q15" s="17">
        <f t="shared" si="3"/>
        <v>57.77617294879556</v>
      </c>
      <c r="R15" s="7" t="s">
        <v>20</v>
      </c>
    </row>
    <row r="16" spans="1:18" ht="15.75">
      <c r="A16" s="13">
        <v>4</v>
      </c>
      <c r="B16" s="14" t="s">
        <v>33</v>
      </c>
      <c r="C16" s="15" t="s">
        <v>34</v>
      </c>
      <c r="D16" s="16">
        <v>0.0007020833333333332</v>
      </c>
      <c r="E16" s="16">
        <v>0.0007349537037037037</v>
      </c>
      <c r="F16" s="17">
        <f t="shared" si="0"/>
        <v>7.454068241469845</v>
      </c>
      <c r="H16" s="36"/>
      <c r="I16" s="17"/>
      <c r="J16" s="37">
        <v>0.01110185185185185</v>
      </c>
      <c r="K16" s="19">
        <v>0.011736111111111109</v>
      </c>
      <c r="L16" s="17">
        <f t="shared" si="1"/>
        <v>9.007232084155145</v>
      </c>
      <c r="M16" s="9">
        <v>61</v>
      </c>
      <c r="N16" s="36">
        <v>60</v>
      </c>
      <c r="O16" s="17">
        <f t="shared" si="2"/>
        <v>2.7777777777777777</v>
      </c>
      <c r="Q16" s="17">
        <f t="shared" si="3"/>
        <v>19.23907810340277</v>
      </c>
      <c r="R16" s="7" t="s">
        <v>20</v>
      </c>
    </row>
    <row r="17" spans="1:18" ht="15.75">
      <c r="A17" s="13">
        <v>5</v>
      </c>
      <c r="B17" s="14" t="s">
        <v>26</v>
      </c>
      <c r="C17" s="18">
        <v>2001</v>
      </c>
      <c r="D17" s="16">
        <v>0.0007770833333333333</v>
      </c>
      <c r="E17" s="16">
        <v>0.0007349537037037037</v>
      </c>
      <c r="F17" s="17">
        <f t="shared" si="0"/>
        <v>-9.553805774278207</v>
      </c>
      <c r="H17" s="36"/>
      <c r="I17" s="17"/>
      <c r="J17" s="37">
        <v>0.010177083333333333</v>
      </c>
      <c r="K17" s="19">
        <v>0.011736111111111109</v>
      </c>
      <c r="L17" s="17">
        <f t="shared" si="1"/>
        <v>22.140039447731727</v>
      </c>
      <c r="M17" s="9">
        <v>60</v>
      </c>
      <c r="N17" s="36">
        <v>60</v>
      </c>
      <c r="O17" s="17">
        <f t="shared" si="2"/>
        <v>0</v>
      </c>
      <c r="Q17" s="17">
        <f t="shared" si="3"/>
        <v>12.58623367345352</v>
      </c>
      <c r="R17" s="7" t="s">
        <v>20</v>
      </c>
    </row>
    <row r="18" spans="1:18" ht="15.75">
      <c r="A18" s="13">
        <v>6</v>
      </c>
      <c r="B18" s="14" t="s">
        <v>31</v>
      </c>
      <c r="C18" s="18">
        <v>2000</v>
      </c>
      <c r="D18" s="16">
        <v>0.0007567129629629629</v>
      </c>
      <c r="E18" s="16">
        <v>0.0007349537037037037</v>
      </c>
      <c r="F18" s="17">
        <f t="shared" si="0"/>
        <v>-4.934383202099732</v>
      </c>
      <c r="H18" s="36"/>
      <c r="I18" s="17"/>
      <c r="J18" s="37">
        <v>0.011228009259259259</v>
      </c>
      <c r="K18" s="19">
        <v>0.011736111111111109</v>
      </c>
      <c r="L18" s="17">
        <f t="shared" si="1"/>
        <v>7.215647600262958</v>
      </c>
      <c r="M18" s="9">
        <v>61</v>
      </c>
      <c r="N18" s="36">
        <v>60</v>
      </c>
      <c r="O18" s="17">
        <f t="shared" si="2"/>
        <v>2.7777777777777777</v>
      </c>
      <c r="Q18" s="17">
        <f t="shared" si="3"/>
        <v>5.059042175941004</v>
      </c>
      <c r="R18" s="7" t="s">
        <v>20</v>
      </c>
    </row>
    <row r="19" spans="1:18" ht="15.75">
      <c r="A19" s="13">
        <v>7</v>
      </c>
      <c r="B19" s="14" t="s">
        <v>42</v>
      </c>
      <c r="C19" s="18">
        <v>2000</v>
      </c>
      <c r="D19" s="19">
        <v>0.0007611111111111112</v>
      </c>
      <c r="E19" s="16">
        <v>0.0007349537037037037</v>
      </c>
      <c r="F19" s="17">
        <f t="shared" si="0"/>
        <v>-5.931758530183741</v>
      </c>
      <c r="G19" s="11"/>
      <c r="H19" s="12"/>
      <c r="I19" s="12"/>
      <c r="J19" s="19">
        <v>0.010875000000000001</v>
      </c>
      <c r="K19" s="19">
        <v>0.011736111111111109</v>
      </c>
      <c r="L19" s="17">
        <f t="shared" si="1"/>
        <v>12.228796844181412</v>
      </c>
      <c r="M19" s="9">
        <v>58</v>
      </c>
      <c r="N19" s="36">
        <v>60</v>
      </c>
      <c r="O19" s="17">
        <f t="shared" si="2"/>
        <v>-5.555555555555555</v>
      </c>
      <c r="P19" s="27"/>
      <c r="Q19" s="17">
        <f t="shared" si="3"/>
        <v>0.7414827584421158</v>
      </c>
      <c r="R19" s="7" t="s">
        <v>10</v>
      </c>
    </row>
    <row r="20" spans="1:18" ht="15.75">
      <c r="A20" s="13">
        <v>8</v>
      </c>
      <c r="B20" s="14" t="s">
        <v>30</v>
      </c>
      <c r="C20" s="18">
        <v>2001</v>
      </c>
      <c r="D20" s="16">
        <v>0.0007655092592592593</v>
      </c>
      <c r="E20" s="16">
        <v>0.0007349537037037037</v>
      </c>
      <c r="F20" s="17">
        <f t="shared" si="0"/>
        <v>-6.929133858267724</v>
      </c>
      <c r="H20" s="36"/>
      <c r="I20" s="17"/>
      <c r="J20" s="37">
        <v>0.010708333333333334</v>
      </c>
      <c r="K20" s="19">
        <v>0.011736111111111109</v>
      </c>
      <c r="L20" s="17">
        <f t="shared" si="1"/>
        <v>14.595660749506868</v>
      </c>
      <c r="M20" s="9">
        <v>57</v>
      </c>
      <c r="N20" s="36">
        <v>60</v>
      </c>
      <c r="O20" s="17">
        <f t="shared" si="2"/>
        <v>-8.333333333333334</v>
      </c>
      <c r="Q20" s="17">
        <f t="shared" si="3"/>
        <v>-0.6668064420941899</v>
      </c>
      <c r="R20" s="7" t="s">
        <v>20</v>
      </c>
    </row>
    <row r="21" spans="1:18" ht="15.75">
      <c r="A21" s="13">
        <v>9</v>
      </c>
      <c r="B21" s="14" t="s">
        <v>23</v>
      </c>
      <c r="C21" s="18">
        <v>2000</v>
      </c>
      <c r="D21" s="16">
        <v>0.0008090277777777779</v>
      </c>
      <c r="E21" s="16">
        <v>0.0007349537037037037</v>
      </c>
      <c r="F21" s="17">
        <f t="shared" si="0"/>
        <v>-16.797900262467213</v>
      </c>
      <c r="G21" s="36"/>
      <c r="H21" s="36"/>
      <c r="I21" s="17"/>
      <c r="J21" s="37">
        <v>0.010163194444444445</v>
      </c>
      <c r="K21" s="19">
        <v>0.011736111111111109</v>
      </c>
      <c r="L21" s="17">
        <f t="shared" si="1"/>
        <v>22.337278106508837</v>
      </c>
      <c r="M21" s="36">
        <v>57</v>
      </c>
      <c r="N21" s="36">
        <v>60</v>
      </c>
      <c r="O21" s="17">
        <f t="shared" si="2"/>
        <v>-8.333333333333334</v>
      </c>
      <c r="P21" s="36"/>
      <c r="Q21" s="17">
        <f t="shared" si="3"/>
        <v>-2.79395548929171</v>
      </c>
      <c r="R21" s="26" t="s">
        <v>17</v>
      </c>
    </row>
    <row r="22" spans="1:18" ht="15.75">
      <c r="A22" s="13">
        <v>10</v>
      </c>
      <c r="B22" s="14" t="s">
        <v>32</v>
      </c>
      <c r="C22" s="15" t="s">
        <v>29</v>
      </c>
      <c r="D22" s="16">
        <v>0.0007453703703703703</v>
      </c>
      <c r="E22" s="16">
        <v>0.0007349537037037037</v>
      </c>
      <c r="F22" s="17">
        <f t="shared" si="0"/>
        <v>-2.3622047244094344</v>
      </c>
      <c r="H22" s="36"/>
      <c r="I22" s="17"/>
      <c r="J22" s="37">
        <v>0.010651620370370369</v>
      </c>
      <c r="K22" s="19">
        <v>0.011736111111111109</v>
      </c>
      <c r="L22" s="17">
        <f t="shared" si="1"/>
        <v>15.40105193951347</v>
      </c>
      <c r="M22" s="9">
        <v>49</v>
      </c>
      <c r="N22" s="36">
        <v>60</v>
      </c>
      <c r="O22" s="17">
        <f t="shared" si="2"/>
        <v>-30.555555555555554</v>
      </c>
      <c r="Q22" s="17">
        <f t="shared" si="3"/>
        <v>-17.516708340451515</v>
      </c>
      <c r="R22" s="7" t="s">
        <v>20</v>
      </c>
    </row>
    <row r="23" spans="1:18" ht="15.75">
      <c r="A23" s="13">
        <v>11</v>
      </c>
      <c r="B23" s="22" t="s">
        <v>27</v>
      </c>
      <c r="C23" s="23">
        <v>2001</v>
      </c>
      <c r="D23" s="16">
        <v>0.0007519675925925926</v>
      </c>
      <c r="E23" s="16">
        <v>0.0007349537037037037</v>
      </c>
      <c r="F23" s="17">
        <f t="shared" si="0"/>
        <v>-3.858267716535434</v>
      </c>
      <c r="G23" s="36"/>
      <c r="H23" s="36"/>
      <c r="I23" s="17"/>
      <c r="J23" s="37">
        <v>0.011070601851851852</v>
      </c>
      <c r="K23" s="19">
        <v>0.011736111111111109</v>
      </c>
      <c r="L23" s="17">
        <f t="shared" si="1"/>
        <v>9.451019066403642</v>
      </c>
      <c r="M23" s="36">
        <v>50</v>
      </c>
      <c r="N23" s="36">
        <v>60</v>
      </c>
      <c r="O23" s="17">
        <f t="shared" si="2"/>
        <v>-27.777777777777775</v>
      </c>
      <c r="P23" s="36"/>
      <c r="Q23" s="17">
        <f t="shared" si="3"/>
        <v>-22.185026427909566</v>
      </c>
      <c r="R23" s="7" t="s">
        <v>21</v>
      </c>
    </row>
    <row r="24" spans="1:18" ht="15.75">
      <c r="A24" s="13">
        <v>12</v>
      </c>
      <c r="B24" s="14" t="s">
        <v>43</v>
      </c>
      <c r="C24" s="18">
        <v>2001</v>
      </c>
      <c r="D24" s="16">
        <v>0.0007922453703703703</v>
      </c>
      <c r="E24" s="16">
        <v>0.0007349537037037037</v>
      </c>
      <c r="F24" s="17">
        <f t="shared" si="0"/>
        <v>-12.992125984251961</v>
      </c>
      <c r="G24" s="36"/>
      <c r="H24" s="36"/>
      <c r="I24" s="17"/>
      <c r="J24" s="37">
        <v>0.011869212962962962</v>
      </c>
      <c r="K24" s="19">
        <v>0.011736111111111109</v>
      </c>
      <c r="L24" s="17">
        <f t="shared" si="1"/>
        <v>-1.8902038132807528</v>
      </c>
      <c r="M24" s="36">
        <v>56</v>
      </c>
      <c r="N24" s="36">
        <v>60</v>
      </c>
      <c r="O24" s="17">
        <f t="shared" si="2"/>
        <v>-11.11111111111111</v>
      </c>
      <c r="P24" s="36"/>
      <c r="Q24" s="17">
        <f t="shared" si="3"/>
        <v>-25.993440908643827</v>
      </c>
      <c r="R24" s="7" t="s">
        <v>21</v>
      </c>
    </row>
    <row r="25" spans="1:18" ht="15.75">
      <c r="A25" s="13">
        <v>13</v>
      </c>
      <c r="B25" s="14" t="s">
        <v>24</v>
      </c>
      <c r="C25" s="18">
        <v>2001</v>
      </c>
      <c r="D25" s="16">
        <v>0.0008274305555555555</v>
      </c>
      <c r="E25" s="16">
        <v>0.0007349537037037037</v>
      </c>
      <c r="F25" s="17">
        <f t="shared" si="0"/>
        <v>-20.97112860892388</v>
      </c>
      <c r="G25" s="36"/>
      <c r="H25" s="36"/>
      <c r="I25" s="17"/>
      <c r="J25" s="37">
        <v>0.011156250000000001</v>
      </c>
      <c r="K25" s="19">
        <v>0.011736111111111109</v>
      </c>
      <c r="L25" s="17">
        <f t="shared" si="1"/>
        <v>8.234714003944722</v>
      </c>
      <c r="M25" s="36">
        <v>46</v>
      </c>
      <c r="N25" s="36">
        <v>60</v>
      </c>
      <c r="O25" s="17">
        <f t="shared" si="2"/>
        <v>-38.888888888888886</v>
      </c>
      <c r="P25" s="36"/>
      <c r="Q25" s="17">
        <f t="shared" si="3"/>
        <v>-51.625303493868046</v>
      </c>
      <c r="R25" s="7" t="s">
        <v>20</v>
      </c>
    </row>
    <row r="26" spans="1:18" ht="15.75">
      <c r="A26" s="13">
        <v>14</v>
      </c>
      <c r="B26" s="22" t="s">
        <v>35</v>
      </c>
      <c r="C26" s="23">
        <v>2001</v>
      </c>
      <c r="D26" s="16">
        <v>0.0009243055555555555</v>
      </c>
      <c r="E26" s="16">
        <v>0.0007349537037037037</v>
      </c>
      <c r="F26" s="17">
        <f t="shared" si="0"/>
        <v>-42.93963254593174</v>
      </c>
      <c r="G26" s="36"/>
      <c r="H26" s="36"/>
      <c r="I26" s="17"/>
      <c r="J26" s="37">
        <v>0.010783564814814815</v>
      </c>
      <c r="K26" s="19">
        <v>0.011736111111111109</v>
      </c>
      <c r="L26" s="17">
        <f t="shared" si="1"/>
        <v>13.527284681130796</v>
      </c>
      <c r="M26" s="36">
        <v>43</v>
      </c>
      <c r="N26" s="36">
        <v>60</v>
      </c>
      <c r="O26" s="17">
        <f t="shared" si="2"/>
        <v>-47.22222222222222</v>
      </c>
      <c r="P26" s="36"/>
      <c r="Q26" s="17">
        <f t="shared" si="3"/>
        <v>-76.63457008702316</v>
      </c>
      <c r="R26" s="7" t="s">
        <v>21</v>
      </c>
    </row>
    <row r="27" spans="1:18" ht="15.75">
      <c r="A27" s="13">
        <v>15</v>
      </c>
      <c r="B27" s="14" t="s">
        <v>41</v>
      </c>
      <c r="C27" s="18">
        <v>2001</v>
      </c>
      <c r="D27" s="37">
        <v>0.0009502314814814816</v>
      </c>
      <c r="E27" s="16">
        <v>0.0007349537037037037</v>
      </c>
      <c r="F27" s="17">
        <f t="shared" si="0"/>
        <v>-48.818897637795295</v>
      </c>
      <c r="G27" s="36"/>
      <c r="H27" s="36"/>
      <c r="I27" s="17"/>
      <c r="J27" s="37">
        <v>0.013091435185185185</v>
      </c>
      <c r="K27" s="19">
        <v>0.011736111111111109</v>
      </c>
      <c r="L27" s="17">
        <f t="shared" si="1"/>
        <v>-19.24720578566736</v>
      </c>
      <c r="M27" s="36">
        <v>42</v>
      </c>
      <c r="N27" s="36">
        <v>60</v>
      </c>
      <c r="O27" s="17">
        <f t="shared" si="2"/>
        <v>-50</v>
      </c>
      <c r="P27" s="36"/>
      <c r="Q27" s="17">
        <f t="shared" si="3"/>
        <v>-118.06610342346266</v>
      </c>
      <c r="R27" s="7" t="s">
        <v>39</v>
      </c>
    </row>
    <row r="28" spans="1:18" ht="15.75">
      <c r="A28" s="13">
        <v>16</v>
      </c>
      <c r="B28" s="8" t="s">
        <v>210</v>
      </c>
      <c r="C28" s="9">
        <v>2001</v>
      </c>
      <c r="D28" s="19">
        <v>0.0010402777777777778</v>
      </c>
      <c r="E28" s="16">
        <v>0.0007349537037037037</v>
      </c>
      <c r="F28" s="17">
        <f t="shared" si="0"/>
        <v>-69.23884514435696</v>
      </c>
      <c r="J28" s="19">
        <v>0.013975694444444443</v>
      </c>
      <c r="K28" s="19">
        <v>0.011736111111111109</v>
      </c>
      <c r="L28" s="17">
        <f t="shared" si="1"/>
        <v>-31.804733727810678</v>
      </c>
      <c r="M28" s="9">
        <v>46</v>
      </c>
      <c r="N28" s="36">
        <v>60</v>
      </c>
      <c r="O28" s="17">
        <f t="shared" si="2"/>
        <v>-38.888888888888886</v>
      </c>
      <c r="Q28" s="17">
        <f t="shared" si="3"/>
        <v>-139.93246776105653</v>
      </c>
      <c r="R28" s="7" t="s">
        <v>39</v>
      </c>
    </row>
    <row r="29" spans="1:18" ht="15.75">
      <c r="A29" s="13">
        <v>17</v>
      </c>
      <c r="B29" s="14" t="s">
        <v>38</v>
      </c>
      <c r="C29" s="18">
        <v>2001</v>
      </c>
      <c r="D29" s="16">
        <v>0.0008880787037037038</v>
      </c>
      <c r="E29" s="16">
        <v>0.0007349537037037037</v>
      </c>
      <c r="F29" s="17">
        <f t="shared" si="0"/>
        <v>-34.72440944881891</v>
      </c>
      <c r="G29" s="36"/>
      <c r="H29" s="36"/>
      <c r="I29" s="17"/>
      <c r="J29" s="37">
        <v>0.01217824074074074</v>
      </c>
      <c r="K29" s="19">
        <v>0.011736111111111109</v>
      </c>
      <c r="L29" s="17">
        <f t="shared" si="1"/>
        <v>-6.278763971071682</v>
      </c>
      <c r="M29" s="36">
        <v>20</v>
      </c>
      <c r="N29" s="36">
        <v>60</v>
      </c>
      <c r="O29" s="17">
        <f t="shared" si="2"/>
        <v>-111.1111111111111</v>
      </c>
      <c r="P29" s="36"/>
      <c r="Q29" s="17">
        <f t="shared" si="3"/>
        <v>-152.1142845310017</v>
      </c>
      <c r="R29" s="7" t="s">
        <v>39</v>
      </c>
    </row>
    <row r="30" spans="1:18" ht="15.75">
      <c r="A30" s="13">
        <v>18</v>
      </c>
      <c r="B30" s="22" t="s">
        <v>36</v>
      </c>
      <c r="C30" s="23">
        <v>2001</v>
      </c>
      <c r="D30" s="19">
        <v>0.0009585648148148149</v>
      </c>
      <c r="E30" s="16">
        <v>0.0007349537037037037</v>
      </c>
      <c r="F30" s="17">
        <f t="shared" si="0"/>
        <v>-50.70866141732285</v>
      </c>
      <c r="J30" s="19">
        <v>0.014233796296296295</v>
      </c>
      <c r="K30" s="19">
        <v>0.011736111111111109</v>
      </c>
      <c r="L30" s="17">
        <f t="shared" si="1"/>
        <v>-35.47008547008549</v>
      </c>
      <c r="M30" s="9">
        <v>35</v>
      </c>
      <c r="N30" s="36">
        <v>60</v>
      </c>
      <c r="O30" s="17">
        <f t="shared" si="2"/>
        <v>-69.44444444444444</v>
      </c>
      <c r="Q30" s="17">
        <f t="shared" si="3"/>
        <v>-155.6231913318528</v>
      </c>
      <c r="R30" s="7" t="s">
        <v>21</v>
      </c>
    </row>
    <row r="31" spans="1:18" ht="15.75">
      <c r="A31" s="13">
        <v>19</v>
      </c>
      <c r="B31" s="8" t="s">
        <v>246</v>
      </c>
      <c r="C31" s="9">
        <v>2001</v>
      </c>
      <c r="D31" s="19">
        <v>0.000909837962962963</v>
      </c>
      <c r="E31" s="16">
        <v>0.000734953703703704</v>
      </c>
      <c r="F31" s="17">
        <f t="shared" si="0"/>
        <v>-39.65879265091855</v>
      </c>
      <c r="J31" s="19">
        <v>0.013680555555555555</v>
      </c>
      <c r="K31" s="19">
        <v>0.011736111111111109</v>
      </c>
      <c r="L31" s="17">
        <f t="shared" si="1"/>
        <v>-27.61341222879688</v>
      </c>
      <c r="M31" s="9">
        <v>18</v>
      </c>
      <c r="N31" s="36">
        <v>60</v>
      </c>
      <c r="O31" s="17">
        <f t="shared" si="2"/>
        <v>-116.66666666666666</v>
      </c>
      <c r="Q31" s="17">
        <f t="shared" si="3"/>
        <v>-183.93887154638207</v>
      </c>
      <c r="R31" s="7" t="s">
        <v>17</v>
      </c>
    </row>
    <row r="32" spans="1:18" ht="15.75">
      <c r="A32" s="13"/>
      <c r="B32" s="14" t="s">
        <v>28</v>
      </c>
      <c r="C32" s="15" t="s">
        <v>29</v>
      </c>
      <c r="D32" s="16"/>
      <c r="E32" s="16">
        <v>0.0007349537037037037</v>
      </c>
      <c r="F32" s="17"/>
      <c r="G32" s="36"/>
      <c r="H32" s="36"/>
      <c r="I32" s="17"/>
      <c r="J32" s="37">
        <v>0.012857638888888889</v>
      </c>
      <c r="K32" s="19">
        <v>0.011736111111111109</v>
      </c>
      <c r="L32" s="17">
        <f>(K32-J32)/K32/0.006</f>
        <v>-15.927021696252504</v>
      </c>
      <c r="M32" s="36">
        <v>54</v>
      </c>
      <c r="N32" s="36">
        <v>60</v>
      </c>
      <c r="O32" s="17">
        <f>(M32-N32)/N32/0.006</f>
        <v>-16.666666666666668</v>
      </c>
      <c r="P32" s="36"/>
      <c r="Q32" s="17"/>
      <c r="R32" s="26" t="s">
        <v>17</v>
      </c>
    </row>
    <row r="33" spans="1:18" ht="15.75">
      <c r="A33" s="13"/>
      <c r="B33" s="14" t="s">
        <v>40</v>
      </c>
      <c r="C33" s="18">
        <v>2001</v>
      </c>
      <c r="D33" s="37"/>
      <c r="E33" s="16">
        <v>0.0007349537037037037</v>
      </c>
      <c r="F33" s="17"/>
      <c r="H33" s="36"/>
      <c r="I33" s="17"/>
      <c r="J33" s="37">
        <v>0.012847222222222223</v>
      </c>
      <c r="K33" s="19">
        <v>0.011736111111111109</v>
      </c>
      <c r="L33" s="17">
        <f t="shared" si="1"/>
        <v>-15.77909270216968</v>
      </c>
      <c r="M33" s="9">
        <v>35</v>
      </c>
      <c r="N33" s="36">
        <v>60</v>
      </c>
      <c r="O33" s="17">
        <f t="shared" si="2"/>
        <v>-69.44444444444444</v>
      </c>
      <c r="Q33" s="17"/>
      <c r="R33" s="7" t="s">
        <v>9</v>
      </c>
    </row>
    <row r="34" spans="1:18" ht="15.75">
      <c r="A34" s="13"/>
      <c r="B34" s="14" t="s">
        <v>252</v>
      </c>
      <c r="C34" s="18">
        <v>2000</v>
      </c>
      <c r="D34" s="37"/>
      <c r="E34" s="16">
        <v>0.0007349537037037037</v>
      </c>
      <c r="F34" s="17"/>
      <c r="H34" s="36"/>
      <c r="I34" s="17"/>
      <c r="J34" s="37">
        <v>0.015627314814814816</v>
      </c>
      <c r="K34" s="19">
        <v>0.011736111111111109</v>
      </c>
      <c r="L34" s="17">
        <f t="shared" si="1"/>
        <v>-55.259697567389935</v>
      </c>
      <c r="M34" s="9">
        <v>35</v>
      </c>
      <c r="N34" s="36">
        <v>60</v>
      </c>
      <c r="O34" s="17">
        <f t="shared" si="2"/>
        <v>-69.44444444444444</v>
      </c>
      <c r="Q34" s="17"/>
      <c r="R34" s="7" t="s">
        <v>20</v>
      </c>
    </row>
    <row r="35" spans="1:19" ht="15.75">
      <c r="A35" s="63"/>
      <c r="B35" s="64" t="s">
        <v>253</v>
      </c>
      <c r="C35" s="65"/>
      <c r="D35" s="50" t="s">
        <v>201</v>
      </c>
      <c r="E35" s="51"/>
      <c r="F35" s="54"/>
      <c r="G35" s="50"/>
      <c r="H35" s="51"/>
      <c r="I35" s="51"/>
      <c r="J35" s="50" t="s">
        <v>202</v>
      </c>
      <c r="K35" s="50"/>
      <c r="L35" s="54"/>
      <c r="M35" s="50" t="s">
        <v>205</v>
      </c>
      <c r="N35" s="51"/>
      <c r="O35" s="54"/>
      <c r="P35" s="55"/>
      <c r="Q35" s="54" t="s">
        <v>8</v>
      </c>
      <c r="R35" s="66"/>
      <c r="S35" s="62"/>
    </row>
    <row r="36" spans="1:18" ht="15.75">
      <c r="A36" s="41">
        <v>1</v>
      </c>
      <c r="B36" s="8" t="s">
        <v>150</v>
      </c>
      <c r="C36" s="30">
        <v>1997</v>
      </c>
      <c r="D36" s="37">
        <v>0.0008950231481481482</v>
      </c>
      <c r="E36" s="37">
        <v>0.0008310185185185186</v>
      </c>
      <c r="F36" s="17">
        <f>(E36-D36)/E36/0.006</f>
        <v>-12.836583101207044</v>
      </c>
      <c r="G36" s="36"/>
      <c r="H36" s="36"/>
      <c r="I36" s="17"/>
      <c r="J36" s="37">
        <v>0.01393634259259259</v>
      </c>
      <c r="K36" s="37">
        <v>0.013252314814814814</v>
      </c>
      <c r="L36" s="17">
        <f>(K36-J36)/K36/0.006</f>
        <v>-8.602620087336227</v>
      </c>
      <c r="M36" s="36">
        <v>57</v>
      </c>
      <c r="N36" s="36">
        <v>60</v>
      </c>
      <c r="O36" s="17">
        <f>(M36-N36)/N36/0.006</f>
        <v>-8.333333333333334</v>
      </c>
      <c r="P36" s="38"/>
      <c r="Q36" s="17">
        <f>F36+I36+L36+O36</f>
        <v>-29.772536521876603</v>
      </c>
      <c r="R36" s="7" t="s">
        <v>13</v>
      </c>
    </row>
    <row r="37" spans="1:18" ht="15.75">
      <c r="A37" s="41">
        <v>2</v>
      </c>
      <c r="B37" s="8" t="s">
        <v>212</v>
      </c>
      <c r="C37" s="9">
        <v>1967</v>
      </c>
      <c r="D37" s="37">
        <v>0.0010715277777777778</v>
      </c>
      <c r="E37" s="37">
        <v>0.0008310185185185186</v>
      </c>
      <c r="F37" s="17">
        <f>(E37-D37)/E37/0.006</f>
        <v>-48.23584029712163</v>
      </c>
      <c r="G37" s="36"/>
      <c r="H37" s="36"/>
      <c r="I37" s="17"/>
      <c r="J37" s="37">
        <v>0.013681712962962965</v>
      </c>
      <c r="K37" s="37">
        <v>0.013252314814814814</v>
      </c>
      <c r="L37" s="17">
        <f>(K37-J37)/K37/0.006</f>
        <v>-5.400291120815174</v>
      </c>
      <c r="M37" s="36">
        <v>18</v>
      </c>
      <c r="N37" s="36">
        <v>60</v>
      </c>
      <c r="O37" s="17">
        <f>(M37-N37)/N37/0.006</f>
        <v>-116.66666666666666</v>
      </c>
      <c r="P37" s="38"/>
      <c r="Q37" s="17">
        <f>F37+I37+L37+O37</f>
        <v>-170.30279808460347</v>
      </c>
      <c r="R37" s="7" t="s">
        <v>12</v>
      </c>
    </row>
    <row r="38" spans="2:18" ht="15.75">
      <c r="B38" s="29" t="s">
        <v>213</v>
      </c>
      <c r="C38" s="9">
        <v>2000</v>
      </c>
      <c r="E38" s="37">
        <v>0.0008310185185185186</v>
      </c>
      <c r="F38" s="17"/>
      <c r="J38" s="19">
        <v>0.012770833333333334</v>
      </c>
      <c r="K38" s="37">
        <v>0.013252314814814814</v>
      </c>
      <c r="L38" s="17">
        <f>(K38-J38)/K38/0.006</f>
        <v>6.055312954876259</v>
      </c>
      <c r="M38" s="9">
        <v>36</v>
      </c>
      <c r="N38" s="36">
        <v>60</v>
      </c>
      <c r="O38" s="17">
        <f>(M38-N38)/N38/0.006</f>
        <v>-66.66666666666667</v>
      </c>
      <c r="Q38" s="17"/>
      <c r="R38" s="7" t="s">
        <v>214</v>
      </c>
    </row>
    <row r="39" spans="2:17" ht="15.75">
      <c r="B39" s="29"/>
      <c r="E39" s="37"/>
      <c r="F39" s="17"/>
      <c r="J39" s="19"/>
      <c r="K39" s="37"/>
      <c r="L39" s="17"/>
      <c r="N39" s="36"/>
      <c r="O39" s="17"/>
      <c r="Q39" s="17"/>
    </row>
    <row r="40" spans="1:19" ht="15.75">
      <c r="A40" s="57"/>
      <c r="B40" s="58" t="s">
        <v>44</v>
      </c>
      <c r="C40" s="65"/>
      <c r="D40" s="50" t="s">
        <v>201</v>
      </c>
      <c r="E40" s="51"/>
      <c r="F40" s="54"/>
      <c r="G40" s="50"/>
      <c r="H40" s="51"/>
      <c r="I40" s="51"/>
      <c r="J40" s="50" t="s">
        <v>202</v>
      </c>
      <c r="K40" s="50"/>
      <c r="L40" s="54"/>
      <c r="M40" s="50" t="s">
        <v>205</v>
      </c>
      <c r="N40" s="51"/>
      <c r="O40" s="54"/>
      <c r="P40" s="55"/>
      <c r="Q40" s="54" t="s">
        <v>8</v>
      </c>
      <c r="R40" s="61"/>
      <c r="S40" s="62"/>
    </row>
    <row r="41" spans="1:18" ht="15.75">
      <c r="A41" s="13">
        <v>1</v>
      </c>
      <c r="B41" s="22" t="s">
        <v>45</v>
      </c>
      <c r="C41" s="23">
        <v>2003</v>
      </c>
      <c r="D41" s="37">
        <v>0.0007874999999999999</v>
      </c>
      <c r="E41" s="37">
        <v>0.0008217592592592592</v>
      </c>
      <c r="F41" s="17">
        <f aca="true" t="shared" si="4" ref="F41:F72">(E41-D41)/E41/0.006</f>
        <v>6.94835680751174</v>
      </c>
      <c r="H41" s="36"/>
      <c r="I41" s="17"/>
      <c r="J41" s="37">
        <v>0.010855324074074073</v>
      </c>
      <c r="K41" s="37">
        <v>0.013333333333333334</v>
      </c>
      <c r="L41" s="17">
        <f aca="true" t="shared" si="5" ref="L41:L82">(K41-J41)/K41/0.006</f>
        <v>30.975115740740765</v>
      </c>
      <c r="M41" s="9">
        <v>68</v>
      </c>
      <c r="N41" s="36">
        <v>60</v>
      </c>
      <c r="O41" s="17">
        <f aca="true" t="shared" si="6" ref="O41:O83">(M41-N41)/N41/0.006</f>
        <v>22.22222222222222</v>
      </c>
      <c r="Q41" s="17">
        <f aca="true" t="shared" si="7" ref="Q41:Q72">F41+I41+L41+O41</f>
        <v>60.14569477047473</v>
      </c>
      <c r="R41" s="7" t="s">
        <v>21</v>
      </c>
    </row>
    <row r="42" spans="1:18" ht="15.75">
      <c r="A42" s="13">
        <v>2</v>
      </c>
      <c r="B42" s="14" t="s">
        <v>48</v>
      </c>
      <c r="C42" s="18">
        <v>2002</v>
      </c>
      <c r="D42" s="37">
        <v>0.0007798611111111111</v>
      </c>
      <c r="E42" s="37">
        <v>0.0008217592592592592</v>
      </c>
      <c r="F42" s="17">
        <f t="shared" si="4"/>
        <v>8.497652582159619</v>
      </c>
      <c r="H42" s="36"/>
      <c r="I42" s="17"/>
      <c r="J42" s="37">
        <v>0.01076388888888889</v>
      </c>
      <c r="K42" s="37">
        <v>0.013333333333333334</v>
      </c>
      <c r="L42" s="17">
        <f t="shared" si="5"/>
        <v>32.11805555555554</v>
      </c>
      <c r="M42" s="9">
        <v>62</v>
      </c>
      <c r="N42" s="36">
        <v>60</v>
      </c>
      <c r="O42" s="17">
        <f t="shared" si="6"/>
        <v>5.555555555555555</v>
      </c>
      <c r="Q42" s="17">
        <f t="shared" si="7"/>
        <v>46.17126369327072</v>
      </c>
      <c r="R42" s="7" t="s">
        <v>20</v>
      </c>
    </row>
    <row r="43" spans="1:18" ht="15.75">
      <c r="A43" s="13">
        <v>3</v>
      </c>
      <c r="B43" s="14" t="s">
        <v>256</v>
      </c>
      <c r="C43" s="18">
        <v>2002</v>
      </c>
      <c r="D43" s="37">
        <v>0.0007959490740740742</v>
      </c>
      <c r="E43" s="37">
        <v>0.0008217592592592592</v>
      </c>
      <c r="F43" s="17">
        <f t="shared" si="4"/>
        <v>5.234741784037506</v>
      </c>
      <c r="H43" s="36"/>
      <c r="I43" s="17"/>
      <c r="J43" s="37">
        <v>0.011127314814814814</v>
      </c>
      <c r="K43" s="37">
        <v>0.013333333333333334</v>
      </c>
      <c r="L43" s="17">
        <f t="shared" si="5"/>
        <v>27.575231481481502</v>
      </c>
      <c r="M43" s="9">
        <v>56</v>
      </c>
      <c r="N43" s="36">
        <v>60</v>
      </c>
      <c r="O43" s="17">
        <f t="shared" si="6"/>
        <v>-11.11111111111111</v>
      </c>
      <c r="Q43" s="17">
        <f t="shared" si="7"/>
        <v>21.698862154407895</v>
      </c>
      <c r="R43" s="7" t="s">
        <v>39</v>
      </c>
    </row>
    <row r="44" spans="1:18" ht="15.75">
      <c r="A44" s="13">
        <v>4</v>
      </c>
      <c r="B44" s="14" t="s">
        <v>46</v>
      </c>
      <c r="C44" s="18">
        <v>2002</v>
      </c>
      <c r="D44" s="37">
        <v>0.0008297453703703704</v>
      </c>
      <c r="E44" s="37">
        <v>0.0008217592592592592</v>
      </c>
      <c r="F44" s="17">
        <f t="shared" si="4"/>
        <v>-1.6197183098591892</v>
      </c>
      <c r="H44" s="36"/>
      <c r="I44" s="17"/>
      <c r="J44" s="37">
        <v>0.010787037037037038</v>
      </c>
      <c r="K44" s="37">
        <v>0.013333333333333334</v>
      </c>
      <c r="L44" s="17">
        <f t="shared" si="5"/>
        <v>31.828703703703706</v>
      </c>
      <c r="M44" s="9">
        <v>52</v>
      </c>
      <c r="N44" s="36">
        <v>60</v>
      </c>
      <c r="O44" s="17">
        <f t="shared" si="6"/>
        <v>-22.22222222222222</v>
      </c>
      <c r="Q44" s="17">
        <f t="shared" si="7"/>
        <v>7.986763171622297</v>
      </c>
      <c r="R44" s="7" t="s">
        <v>9</v>
      </c>
    </row>
    <row r="45" spans="1:18" ht="15.75">
      <c r="A45" s="13">
        <v>5</v>
      </c>
      <c r="B45" s="14" t="s">
        <v>51</v>
      </c>
      <c r="C45" s="15" t="s">
        <v>52</v>
      </c>
      <c r="D45" s="37">
        <v>0.0008289351851851852</v>
      </c>
      <c r="E45" s="37">
        <v>0.0008217592592592592</v>
      </c>
      <c r="F45" s="17">
        <f t="shared" si="4"/>
        <v>-1.455399061032877</v>
      </c>
      <c r="G45" s="36"/>
      <c r="H45" s="36"/>
      <c r="I45" s="17"/>
      <c r="J45" s="37">
        <v>0.012576388888888889</v>
      </c>
      <c r="K45" s="37">
        <v>0.013333333333333334</v>
      </c>
      <c r="L45" s="17">
        <f t="shared" si="5"/>
        <v>9.461805555555568</v>
      </c>
      <c r="M45" s="36">
        <v>59</v>
      </c>
      <c r="N45" s="36">
        <v>60</v>
      </c>
      <c r="O45" s="17">
        <f t="shared" si="6"/>
        <v>-2.7777777777777777</v>
      </c>
      <c r="P45" s="36"/>
      <c r="Q45" s="17">
        <f t="shared" si="7"/>
        <v>5.228628716744914</v>
      </c>
      <c r="R45" s="26" t="s">
        <v>17</v>
      </c>
    </row>
    <row r="46" spans="1:18" ht="15.75">
      <c r="A46" s="13">
        <v>6</v>
      </c>
      <c r="B46" s="14" t="s">
        <v>55</v>
      </c>
      <c r="C46" s="18">
        <v>2002</v>
      </c>
      <c r="D46" s="37">
        <v>0.0007922453703703703</v>
      </c>
      <c r="E46" s="37">
        <v>0.0008217592592592592</v>
      </c>
      <c r="F46" s="17">
        <f t="shared" si="4"/>
        <v>5.985915492957733</v>
      </c>
      <c r="G46" s="36"/>
      <c r="H46" s="36"/>
      <c r="I46" s="17"/>
      <c r="J46" s="37">
        <v>0.01112615740740741</v>
      </c>
      <c r="K46" s="37">
        <v>0.013333333333333334</v>
      </c>
      <c r="L46" s="17">
        <f t="shared" si="5"/>
        <v>27.589699074074062</v>
      </c>
      <c r="M46" s="36">
        <v>49</v>
      </c>
      <c r="N46" s="36">
        <v>60</v>
      </c>
      <c r="O46" s="17">
        <f t="shared" si="6"/>
        <v>-30.555555555555554</v>
      </c>
      <c r="P46" s="36"/>
      <c r="Q46" s="17">
        <f t="shared" si="7"/>
        <v>3.0200590114762385</v>
      </c>
      <c r="R46" s="7" t="s">
        <v>9</v>
      </c>
    </row>
    <row r="47" spans="1:18" ht="15.75">
      <c r="A47" s="13">
        <v>7</v>
      </c>
      <c r="B47" s="14" t="s">
        <v>66</v>
      </c>
      <c r="C47" s="18">
        <v>2002</v>
      </c>
      <c r="D47" s="37">
        <v>0.0008972222222222223</v>
      </c>
      <c r="E47" s="37">
        <v>0.0008217592592592592</v>
      </c>
      <c r="F47" s="17">
        <f t="shared" si="4"/>
        <v>-15.305164319248867</v>
      </c>
      <c r="H47" s="36"/>
      <c r="I47" s="17"/>
      <c r="J47" s="37">
        <v>0.01207175925925926</v>
      </c>
      <c r="K47" s="37">
        <v>0.013333333333333334</v>
      </c>
      <c r="L47" s="17">
        <f t="shared" si="5"/>
        <v>15.769675925925933</v>
      </c>
      <c r="M47" s="9">
        <v>57</v>
      </c>
      <c r="N47" s="36">
        <v>60</v>
      </c>
      <c r="O47" s="17">
        <f t="shared" si="6"/>
        <v>-8.333333333333334</v>
      </c>
      <c r="Q47" s="17">
        <f t="shared" si="7"/>
        <v>-7.868821726656268</v>
      </c>
      <c r="R47" s="7" t="s">
        <v>12</v>
      </c>
    </row>
    <row r="48" spans="1:18" ht="15.75">
      <c r="A48" s="13">
        <v>8</v>
      </c>
      <c r="B48" s="22" t="s">
        <v>217</v>
      </c>
      <c r="C48" s="23">
        <v>2003</v>
      </c>
      <c r="D48" s="37">
        <v>0.0008190972222222223</v>
      </c>
      <c r="E48" s="37">
        <v>0.0008217592592592592</v>
      </c>
      <c r="F48" s="17">
        <f t="shared" si="4"/>
        <v>0.5399061032863598</v>
      </c>
      <c r="G48" s="36"/>
      <c r="H48" s="36"/>
      <c r="I48" s="17"/>
      <c r="J48" s="37">
        <v>0.012050925925925925</v>
      </c>
      <c r="K48" s="37">
        <v>0.013333333333333334</v>
      </c>
      <c r="L48" s="17">
        <f t="shared" si="5"/>
        <v>16.030092592592613</v>
      </c>
      <c r="M48" s="36">
        <v>51</v>
      </c>
      <c r="N48" s="36">
        <v>60</v>
      </c>
      <c r="O48" s="17">
        <f t="shared" si="6"/>
        <v>-25</v>
      </c>
      <c r="P48" s="36"/>
      <c r="Q48" s="17">
        <f t="shared" si="7"/>
        <v>-8.430001304121028</v>
      </c>
      <c r="R48" s="7" t="s">
        <v>20</v>
      </c>
    </row>
    <row r="49" spans="1:18" ht="15.75">
      <c r="A49" s="13">
        <v>9</v>
      </c>
      <c r="B49" s="14" t="s">
        <v>47</v>
      </c>
      <c r="C49" s="18">
        <v>2002</v>
      </c>
      <c r="D49" s="37">
        <v>0.0007862268518518518</v>
      </c>
      <c r="E49" s="37">
        <v>0.0008217592592592592</v>
      </c>
      <c r="F49" s="17">
        <f t="shared" si="4"/>
        <v>7.206572769953053</v>
      </c>
      <c r="H49" s="36"/>
      <c r="I49" s="17"/>
      <c r="J49" s="37">
        <v>0.012043981481481482</v>
      </c>
      <c r="K49" s="37">
        <v>0.013333333333333334</v>
      </c>
      <c r="L49" s="17">
        <f t="shared" si="5"/>
        <v>16.116898148148152</v>
      </c>
      <c r="M49" s="9">
        <v>46</v>
      </c>
      <c r="N49" s="36">
        <v>60</v>
      </c>
      <c r="O49" s="17">
        <f t="shared" si="6"/>
        <v>-38.888888888888886</v>
      </c>
      <c r="Q49" s="17">
        <f t="shared" si="7"/>
        <v>-15.565417970787681</v>
      </c>
      <c r="R49" s="7" t="s">
        <v>12</v>
      </c>
    </row>
    <row r="50" spans="1:18" ht="15.75">
      <c r="A50" s="13">
        <v>10</v>
      </c>
      <c r="B50" s="14" t="s">
        <v>245</v>
      </c>
      <c r="C50" s="18">
        <v>2002</v>
      </c>
      <c r="D50" s="37">
        <v>0.0007619212962962962</v>
      </c>
      <c r="E50" s="37">
        <v>0.0008217592592592592</v>
      </c>
      <c r="F50" s="17">
        <f t="shared" si="4"/>
        <v>12.136150234741777</v>
      </c>
      <c r="G50" s="36"/>
      <c r="H50" s="36"/>
      <c r="I50" s="17"/>
      <c r="J50" s="37">
        <v>0.01248148148148148</v>
      </c>
      <c r="K50" s="37">
        <v>0.013333333333333334</v>
      </c>
      <c r="L50" s="17">
        <f t="shared" si="5"/>
        <v>10.64814814814817</v>
      </c>
      <c r="M50" s="36">
        <v>45</v>
      </c>
      <c r="N50" s="36">
        <v>60</v>
      </c>
      <c r="O50" s="17">
        <f t="shared" si="6"/>
        <v>-41.666666666666664</v>
      </c>
      <c r="P50" s="38"/>
      <c r="Q50" s="17">
        <f t="shared" si="7"/>
        <v>-18.882368283776717</v>
      </c>
      <c r="R50" s="26" t="s">
        <v>9</v>
      </c>
    </row>
    <row r="51" spans="1:18" ht="15.75">
      <c r="A51" s="13">
        <v>11</v>
      </c>
      <c r="B51" s="22" t="s">
        <v>57</v>
      </c>
      <c r="C51" s="23">
        <v>2003</v>
      </c>
      <c r="D51" s="37">
        <v>0.0008009259259259259</v>
      </c>
      <c r="E51" s="37">
        <v>0.0008217592592592592</v>
      </c>
      <c r="F51" s="17">
        <f t="shared" si="4"/>
        <v>4.225352112676053</v>
      </c>
      <c r="G51" s="36"/>
      <c r="H51" s="36"/>
      <c r="I51" s="17"/>
      <c r="J51" s="37">
        <v>0.011048611111111111</v>
      </c>
      <c r="K51" s="37">
        <v>0.013333333333333334</v>
      </c>
      <c r="L51" s="17">
        <f t="shared" si="5"/>
        <v>28.559027777777782</v>
      </c>
      <c r="M51" s="36">
        <v>37</v>
      </c>
      <c r="N51" s="36">
        <v>60</v>
      </c>
      <c r="O51" s="17">
        <f t="shared" si="6"/>
        <v>-63.88888888888889</v>
      </c>
      <c r="P51" s="36"/>
      <c r="Q51" s="17">
        <f t="shared" si="7"/>
        <v>-31.10450899843506</v>
      </c>
      <c r="R51" s="7" t="s">
        <v>21</v>
      </c>
    </row>
    <row r="52" spans="1:18" ht="15.75">
      <c r="A52" s="13">
        <v>12</v>
      </c>
      <c r="B52" s="14" t="s">
        <v>54</v>
      </c>
      <c r="C52" s="18">
        <v>2002</v>
      </c>
      <c r="D52" s="37">
        <v>0.000845949074074074</v>
      </c>
      <c r="E52" s="37">
        <v>0.0008217592592592592</v>
      </c>
      <c r="F52" s="17">
        <f t="shared" si="4"/>
        <v>-4.906103286384991</v>
      </c>
      <c r="G52" s="36"/>
      <c r="H52" s="36"/>
      <c r="I52" s="17"/>
      <c r="J52" s="37">
        <v>0.014035879629629629</v>
      </c>
      <c r="K52" s="37">
        <v>0.013333333333333334</v>
      </c>
      <c r="L52" s="17">
        <f t="shared" si="5"/>
        <v>-8.781828703703685</v>
      </c>
      <c r="M52" s="36">
        <v>44</v>
      </c>
      <c r="N52" s="36">
        <v>60</v>
      </c>
      <c r="O52" s="17">
        <f t="shared" si="6"/>
        <v>-44.44444444444444</v>
      </c>
      <c r="P52" s="36"/>
      <c r="Q52" s="17">
        <f t="shared" si="7"/>
        <v>-58.132376434533114</v>
      </c>
      <c r="R52" s="7" t="s">
        <v>10</v>
      </c>
    </row>
    <row r="53" spans="1:18" ht="15.75">
      <c r="A53" s="13">
        <v>13</v>
      </c>
      <c r="B53" s="14" t="s">
        <v>65</v>
      </c>
      <c r="C53" s="18">
        <v>2002</v>
      </c>
      <c r="D53" s="37">
        <v>0.0008513888888888889</v>
      </c>
      <c r="E53" s="37">
        <v>0.0008217592592592592</v>
      </c>
      <c r="F53" s="17">
        <f t="shared" si="4"/>
        <v>-6.009389671361532</v>
      </c>
      <c r="G53" s="36"/>
      <c r="H53" s="36"/>
      <c r="I53" s="17"/>
      <c r="J53" s="37">
        <v>0.013751157407407406</v>
      </c>
      <c r="K53" s="37">
        <v>0.013333333333333334</v>
      </c>
      <c r="L53" s="17">
        <f t="shared" si="5"/>
        <v>-5.222800925925902</v>
      </c>
      <c r="M53" s="36">
        <v>42</v>
      </c>
      <c r="N53" s="36">
        <v>60</v>
      </c>
      <c r="O53" s="17">
        <f t="shared" si="6"/>
        <v>-50</v>
      </c>
      <c r="P53" s="36"/>
      <c r="Q53" s="17">
        <f t="shared" si="7"/>
        <v>-61.232190597287435</v>
      </c>
      <c r="R53" s="7" t="s">
        <v>12</v>
      </c>
    </row>
    <row r="54" spans="1:18" ht="15.75">
      <c r="A54" s="13">
        <v>14</v>
      </c>
      <c r="B54" s="14" t="s">
        <v>80</v>
      </c>
      <c r="C54" s="18">
        <v>2002</v>
      </c>
      <c r="D54" s="37">
        <v>0.0009038194444444444</v>
      </c>
      <c r="E54" s="37">
        <v>0.0008217592592592592</v>
      </c>
      <c r="F54" s="17">
        <f t="shared" si="4"/>
        <v>-16.643192488262923</v>
      </c>
      <c r="G54" s="36"/>
      <c r="H54" s="36"/>
      <c r="I54" s="17"/>
      <c r="J54" s="37">
        <v>0.013082175925925928</v>
      </c>
      <c r="K54" s="37">
        <v>0.013333333333333334</v>
      </c>
      <c r="L54" s="17">
        <f t="shared" si="5"/>
        <v>3.1394675925925815</v>
      </c>
      <c r="M54" s="36">
        <v>42</v>
      </c>
      <c r="N54" s="36">
        <v>60</v>
      </c>
      <c r="O54" s="17">
        <f t="shared" si="6"/>
        <v>-50</v>
      </c>
      <c r="P54" s="38"/>
      <c r="Q54" s="17">
        <f t="shared" si="7"/>
        <v>-63.503724895670345</v>
      </c>
      <c r="R54" s="26" t="s">
        <v>17</v>
      </c>
    </row>
    <row r="55" spans="1:18" ht="15.75">
      <c r="A55" s="13">
        <v>15</v>
      </c>
      <c r="B55" s="22" t="s">
        <v>218</v>
      </c>
      <c r="C55" s="23">
        <v>2003</v>
      </c>
      <c r="D55" s="37">
        <v>0.0009715277777777778</v>
      </c>
      <c r="E55" s="37">
        <v>0.0008217592592592592</v>
      </c>
      <c r="F55" s="17">
        <f t="shared" si="4"/>
        <v>-30.37558685446011</v>
      </c>
      <c r="G55" s="36"/>
      <c r="H55" s="36"/>
      <c r="I55" s="17"/>
      <c r="J55" s="37">
        <v>0.01137615740740741</v>
      </c>
      <c r="K55" s="37">
        <v>0.013333333333333334</v>
      </c>
      <c r="L55" s="17">
        <f t="shared" si="5"/>
        <v>24.46469907407406</v>
      </c>
      <c r="M55" s="36">
        <v>38</v>
      </c>
      <c r="N55" s="36">
        <v>60</v>
      </c>
      <c r="O55" s="17">
        <f t="shared" si="6"/>
        <v>-61.11111111111111</v>
      </c>
      <c r="P55" s="36"/>
      <c r="Q55" s="17">
        <f t="shared" si="7"/>
        <v>-67.02199889149716</v>
      </c>
      <c r="R55" s="7" t="s">
        <v>20</v>
      </c>
    </row>
    <row r="56" spans="1:18" ht="15.75">
      <c r="A56" s="13">
        <v>16</v>
      </c>
      <c r="B56" s="8" t="s">
        <v>50</v>
      </c>
      <c r="C56" s="30">
        <v>2002</v>
      </c>
      <c r="D56" s="37">
        <v>0.0009065972222222222</v>
      </c>
      <c r="E56" s="37">
        <v>0.0008217592592592592</v>
      </c>
      <c r="F56" s="17">
        <f t="shared" si="4"/>
        <v>-17.20657276995306</v>
      </c>
      <c r="H56" s="36"/>
      <c r="I56" s="17"/>
      <c r="J56" s="37">
        <v>0.011689814814814814</v>
      </c>
      <c r="K56" s="37">
        <v>0.013333333333333334</v>
      </c>
      <c r="L56" s="17">
        <f t="shared" si="5"/>
        <v>20.543981481481495</v>
      </c>
      <c r="M56" s="9">
        <v>32</v>
      </c>
      <c r="N56" s="36">
        <v>60</v>
      </c>
      <c r="O56" s="17">
        <f t="shared" si="6"/>
        <v>-77.77777777777777</v>
      </c>
      <c r="Q56" s="17">
        <f t="shared" si="7"/>
        <v>-74.44036906624933</v>
      </c>
      <c r="R56" s="7" t="s">
        <v>37</v>
      </c>
    </row>
    <row r="57" spans="1:18" ht="15.75">
      <c r="A57" s="13">
        <v>17</v>
      </c>
      <c r="B57" s="14" t="s">
        <v>61</v>
      </c>
      <c r="C57" s="18">
        <v>2003</v>
      </c>
      <c r="D57" s="37">
        <v>0.0008841435185185185</v>
      </c>
      <c r="E57" s="37">
        <v>0.0008217592592592592</v>
      </c>
      <c r="F57" s="17">
        <f t="shared" si="4"/>
        <v>-12.652582159624425</v>
      </c>
      <c r="G57" s="36"/>
      <c r="H57" s="36"/>
      <c r="I57" s="17"/>
      <c r="J57" s="37">
        <v>0.013618055555555555</v>
      </c>
      <c r="K57" s="37">
        <v>0.013333333333333334</v>
      </c>
      <c r="L57" s="17">
        <f t="shared" si="5"/>
        <v>-3.5590277777777617</v>
      </c>
      <c r="M57" s="36">
        <v>38</v>
      </c>
      <c r="N57" s="36">
        <v>60</v>
      </c>
      <c r="O57" s="17">
        <f t="shared" si="6"/>
        <v>-61.11111111111111</v>
      </c>
      <c r="P57" s="38"/>
      <c r="Q57" s="17">
        <f t="shared" si="7"/>
        <v>-77.3227210485133</v>
      </c>
      <c r="R57" s="7" t="s">
        <v>62</v>
      </c>
    </row>
    <row r="58" spans="1:18" ht="15.75">
      <c r="A58" s="13">
        <v>18</v>
      </c>
      <c r="B58" s="14" t="s">
        <v>60</v>
      </c>
      <c r="C58" s="18">
        <v>2002</v>
      </c>
      <c r="D58" s="37">
        <v>0.0007711805555555557</v>
      </c>
      <c r="E58" s="37">
        <v>0.0008217592592592592</v>
      </c>
      <c r="F58" s="17">
        <f t="shared" si="4"/>
        <v>10.258215962441275</v>
      </c>
      <c r="G58" s="36"/>
      <c r="H58" s="36"/>
      <c r="I58" s="17"/>
      <c r="J58" s="37">
        <v>0.013087962962962963</v>
      </c>
      <c r="K58" s="37">
        <v>0.013333333333333334</v>
      </c>
      <c r="L58" s="17">
        <f t="shared" si="5"/>
        <v>3.0671296296296435</v>
      </c>
      <c r="M58" s="36">
        <v>26</v>
      </c>
      <c r="N58" s="36">
        <v>60</v>
      </c>
      <c r="O58" s="17">
        <f t="shared" si="6"/>
        <v>-94.44444444444444</v>
      </c>
      <c r="P58" s="36"/>
      <c r="Q58" s="17">
        <f t="shared" si="7"/>
        <v>-81.11909885237353</v>
      </c>
      <c r="R58" s="7" t="s">
        <v>12</v>
      </c>
    </row>
    <row r="59" spans="1:18" ht="15.75">
      <c r="A59" s="13">
        <v>19</v>
      </c>
      <c r="B59" s="14" t="s">
        <v>78</v>
      </c>
      <c r="C59" s="18">
        <v>2002</v>
      </c>
      <c r="D59" s="37">
        <v>0.0009681712962962963</v>
      </c>
      <c r="E59" s="37">
        <v>0.0008217592592592592</v>
      </c>
      <c r="F59" s="17">
        <f t="shared" si="4"/>
        <v>-29.694835680751194</v>
      </c>
      <c r="G59" s="36"/>
      <c r="H59" s="36"/>
      <c r="I59" s="17"/>
      <c r="J59" s="37">
        <v>0.014430555555555556</v>
      </c>
      <c r="K59" s="37">
        <v>0.013333333333333334</v>
      </c>
      <c r="L59" s="17">
        <f t="shared" si="5"/>
        <v>-13.71527777777777</v>
      </c>
      <c r="M59" s="36">
        <v>46</v>
      </c>
      <c r="N59" s="36">
        <v>60</v>
      </c>
      <c r="O59" s="17">
        <f t="shared" si="6"/>
        <v>-38.888888888888886</v>
      </c>
      <c r="P59" s="36"/>
      <c r="Q59" s="17">
        <f t="shared" si="7"/>
        <v>-82.29900234741785</v>
      </c>
      <c r="R59" s="7" t="s">
        <v>62</v>
      </c>
    </row>
    <row r="60" spans="1:18" ht="15.75">
      <c r="A60" s="13">
        <v>20</v>
      </c>
      <c r="B60" s="14" t="s">
        <v>56</v>
      </c>
      <c r="C60" s="18">
        <v>2003</v>
      </c>
      <c r="D60" s="37">
        <v>0.0008778935185185184</v>
      </c>
      <c r="E60" s="37">
        <v>0.0008217592592592592</v>
      </c>
      <c r="F60" s="17">
        <f>(E60-D60)/E60/0.006</f>
        <v>-11.384976525821594</v>
      </c>
      <c r="G60" s="36"/>
      <c r="H60" s="36"/>
      <c r="I60" s="17"/>
      <c r="J60" s="37">
        <v>0.01454513888888889</v>
      </c>
      <c r="K60" s="37">
        <v>0.013333333333333334</v>
      </c>
      <c r="L60" s="17">
        <f>(K60-J60)/K60/0.006</f>
        <v>-15.147569444444454</v>
      </c>
      <c r="M60" s="36">
        <v>34</v>
      </c>
      <c r="N60" s="36">
        <v>60</v>
      </c>
      <c r="O60" s="17">
        <f>(M60-N60)/N60/0.006</f>
        <v>-72.22222222222223</v>
      </c>
      <c r="P60" s="38"/>
      <c r="Q60" s="17">
        <f t="shared" si="7"/>
        <v>-98.75476819248829</v>
      </c>
      <c r="R60" s="7" t="s">
        <v>9</v>
      </c>
    </row>
    <row r="61" spans="1:18" ht="15.75">
      <c r="A61" s="13">
        <v>21</v>
      </c>
      <c r="B61" s="14" t="s">
        <v>216</v>
      </c>
      <c r="C61" s="18">
        <v>2002</v>
      </c>
      <c r="D61" s="37">
        <v>0.0008853009259259258</v>
      </c>
      <c r="E61" s="37">
        <v>0.0008217592592592592</v>
      </c>
      <c r="F61" s="17">
        <f t="shared" si="4"/>
        <v>-12.88732394366196</v>
      </c>
      <c r="G61" s="36"/>
      <c r="H61" s="36"/>
      <c r="I61" s="17"/>
      <c r="J61" s="37">
        <v>0.013784722222222224</v>
      </c>
      <c r="K61" s="37">
        <v>0.013333333333333334</v>
      </c>
      <c r="L61" s="17">
        <f t="shared" si="5"/>
        <v>-5.642361111111126</v>
      </c>
      <c r="M61" s="36">
        <v>29</v>
      </c>
      <c r="N61" s="36">
        <v>60</v>
      </c>
      <c r="O61" s="17">
        <f t="shared" si="6"/>
        <v>-86.11111111111111</v>
      </c>
      <c r="P61" s="36"/>
      <c r="Q61" s="17">
        <f t="shared" si="7"/>
        <v>-104.6407961658842</v>
      </c>
      <c r="R61" s="7" t="s">
        <v>12</v>
      </c>
    </row>
    <row r="62" spans="1:18" ht="15.75">
      <c r="A62" s="13">
        <v>22</v>
      </c>
      <c r="B62" s="14" t="s">
        <v>58</v>
      </c>
      <c r="C62" s="18">
        <v>2002</v>
      </c>
      <c r="D62" s="37">
        <v>0.0009212962962962964</v>
      </c>
      <c r="E62" s="37">
        <v>0.0008217592592592592</v>
      </c>
      <c r="F62" s="17">
        <f t="shared" si="4"/>
        <v>-20.18779342723008</v>
      </c>
      <c r="H62" s="36"/>
      <c r="I62" s="17"/>
      <c r="J62" s="37">
        <v>0.014085648148148151</v>
      </c>
      <c r="K62" s="37">
        <v>0.013333333333333334</v>
      </c>
      <c r="L62" s="17">
        <f t="shared" si="5"/>
        <v>-9.403935185185208</v>
      </c>
      <c r="M62" s="9">
        <v>27</v>
      </c>
      <c r="N62" s="36">
        <v>60</v>
      </c>
      <c r="O62" s="17">
        <f t="shared" si="6"/>
        <v>-91.66666666666667</v>
      </c>
      <c r="Q62" s="17">
        <f t="shared" si="7"/>
        <v>-121.25839527908195</v>
      </c>
      <c r="R62" s="7" t="s">
        <v>37</v>
      </c>
    </row>
    <row r="63" spans="1:18" ht="15.75">
      <c r="A63" s="13">
        <v>23</v>
      </c>
      <c r="B63" s="14" t="s">
        <v>77</v>
      </c>
      <c r="C63" s="18">
        <v>2002</v>
      </c>
      <c r="D63" s="37">
        <v>0.000996875</v>
      </c>
      <c r="E63" s="37">
        <v>0.0008217592592592592</v>
      </c>
      <c r="F63" s="17">
        <f t="shared" si="4"/>
        <v>-35.51643192488264</v>
      </c>
      <c r="G63" s="36"/>
      <c r="H63" s="36"/>
      <c r="I63" s="17"/>
      <c r="J63" s="37">
        <v>0.014851851851851852</v>
      </c>
      <c r="K63" s="37">
        <v>0.013333333333333334</v>
      </c>
      <c r="L63" s="17">
        <f t="shared" si="5"/>
        <v>-18.981481481481474</v>
      </c>
      <c r="M63" s="36">
        <v>34</v>
      </c>
      <c r="N63" s="36">
        <v>60</v>
      </c>
      <c r="O63" s="17">
        <f t="shared" si="6"/>
        <v>-72.22222222222223</v>
      </c>
      <c r="P63" s="36"/>
      <c r="Q63" s="17">
        <f t="shared" si="7"/>
        <v>-126.72013562858635</v>
      </c>
      <c r="R63" s="26" t="s">
        <v>17</v>
      </c>
    </row>
    <row r="64" spans="1:18" ht="15.75">
      <c r="A64" s="13">
        <v>24</v>
      </c>
      <c r="B64" s="14" t="s">
        <v>71</v>
      </c>
      <c r="C64" s="18">
        <v>2003</v>
      </c>
      <c r="D64" s="37">
        <v>0.001065625</v>
      </c>
      <c r="E64" s="37">
        <v>0.0008217592592592592</v>
      </c>
      <c r="F64" s="17">
        <f t="shared" si="4"/>
        <v>-49.46009389671363</v>
      </c>
      <c r="H64" s="36"/>
      <c r="I64" s="17"/>
      <c r="J64" s="37">
        <v>0.012951388888888887</v>
      </c>
      <c r="K64" s="37">
        <v>0.013333333333333334</v>
      </c>
      <c r="L64" s="17">
        <f t="shared" si="5"/>
        <v>4.774305555555586</v>
      </c>
      <c r="M64" s="9">
        <v>30</v>
      </c>
      <c r="N64" s="36">
        <v>60</v>
      </c>
      <c r="O64" s="17">
        <f t="shared" si="6"/>
        <v>-83.33333333333333</v>
      </c>
      <c r="Q64" s="17">
        <f t="shared" si="7"/>
        <v>-128.01912167449137</v>
      </c>
      <c r="R64" s="31" t="s">
        <v>62</v>
      </c>
    </row>
    <row r="65" spans="1:18" ht="15.75">
      <c r="A65" s="13">
        <v>25</v>
      </c>
      <c r="B65" s="14" t="s">
        <v>73</v>
      </c>
      <c r="C65" s="18">
        <v>2003</v>
      </c>
      <c r="D65" s="37">
        <v>0.0010525462962962964</v>
      </c>
      <c r="E65" s="37">
        <v>0.0008217592592592592</v>
      </c>
      <c r="F65" s="17">
        <f t="shared" si="4"/>
        <v>-46.80751173708926</v>
      </c>
      <c r="H65" s="36"/>
      <c r="I65" s="17"/>
      <c r="J65" s="37">
        <v>0.012711805555555554</v>
      </c>
      <c r="K65" s="37">
        <v>0.013333333333333334</v>
      </c>
      <c r="L65" s="17">
        <f t="shared" si="5"/>
        <v>7.769097222222248</v>
      </c>
      <c r="M65" s="9">
        <v>27</v>
      </c>
      <c r="N65" s="36">
        <v>60</v>
      </c>
      <c r="O65" s="17">
        <f t="shared" si="6"/>
        <v>-91.66666666666667</v>
      </c>
      <c r="Q65" s="17">
        <f t="shared" si="7"/>
        <v>-130.70508118153367</v>
      </c>
      <c r="R65" s="7" t="s">
        <v>62</v>
      </c>
    </row>
    <row r="66" spans="1:18" ht="15.75">
      <c r="A66" s="13">
        <v>26</v>
      </c>
      <c r="B66" s="22" t="s">
        <v>72</v>
      </c>
      <c r="C66" s="23">
        <v>2003</v>
      </c>
      <c r="D66" s="37">
        <v>0.0011517361111111112</v>
      </c>
      <c r="E66" s="37">
        <v>0.0008217592592592592</v>
      </c>
      <c r="F66" s="17">
        <f t="shared" si="4"/>
        <v>-66.92488262910803</v>
      </c>
      <c r="G66" s="36"/>
      <c r="H66" s="36"/>
      <c r="I66" s="17"/>
      <c r="J66" s="37">
        <v>0.01332638888888889</v>
      </c>
      <c r="K66" s="37">
        <v>0.013333333333333334</v>
      </c>
      <c r="L66" s="17">
        <f t="shared" si="5"/>
        <v>0.08680555555556045</v>
      </c>
      <c r="M66" s="36">
        <v>30</v>
      </c>
      <c r="N66" s="36">
        <v>60</v>
      </c>
      <c r="O66" s="17">
        <f t="shared" si="6"/>
        <v>-83.33333333333333</v>
      </c>
      <c r="P66" s="36"/>
      <c r="Q66" s="17">
        <f t="shared" si="7"/>
        <v>-150.1714104068858</v>
      </c>
      <c r="R66" s="7" t="s">
        <v>21</v>
      </c>
    </row>
    <row r="67" spans="1:18" ht="15.75">
      <c r="A67" s="13">
        <v>27</v>
      </c>
      <c r="B67" s="14" t="s">
        <v>59</v>
      </c>
      <c r="C67" s="18">
        <v>2003</v>
      </c>
      <c r="D67" s="37">
        <v>0.0009188657407407406</v>
      </c>
      <c r="E67" s="37">
        <v>0.0008217592592592592</v>
      </c>
      <c r="F67" s="17">
        <f t="shared" si="4"/>
        <v>-19.694835680751165</v>
      </c>
      <c r="G67" s="36"/>
      <c r="H67" s="36"/>
      <c r="I67" s="17"/>
      <c r="J67" s="37">
        <v>0.01770717592592593</v>
      </c>
      <c r="K67" s="37">
        <v>0.013333333333333334</v>
      </c>
      <c r="L67" s="17">
        <f t="shared" si="5"/>
        <v>-54.67303240740742</v>
      </c>
      <c r="M67" s="36">
        <v>32</v>
      </c>
      <c r="N67" s="36">
        <v>60</v>
      </c>
      <c r="O67" s="17">
        <f t="shared" si="6"/>
        <v>-77.77777777777777</v>
      </c>
      <c r="P67" s="36"/>
      <c r="Q67" s="17">
        <f t="shared" si="7"/>
        <v>-152.14564586593636</v>
      </c>
      <c r="R67" s="7" t="s">
        <v>9</v>
      </c>
    </row>
    <row r="68" spans="1:18" ht="15.75">
      <c r="A68" s="13">
        <v>28</v>
      </c>
      <c r="B68" s="22" t="s">
        <v>220</v>
      </c>
      <c r="C68" s="23">
        <v>2003</v>
      </c>
      <c r="D68" s="37">
        <v>0.0010460648148148148</v>
      </c>
      <c r="E68" s="37">
        <v>0.0008217592592592592</v>
      </c>
      <c r="F68" s="17">
        <f t="shared" si="4"/>
        <v>-45.492957746478886</v>
      </c>
      <c r="G68" s="36"/>
      <c r="H68" s="36"/>
      <c r="I68" s="17"/>
      <c r="J68" s="37">
        <v>0.013494212962962963</v>
      </c>
      <c r="K68" s="37">
        <v>0.013333333333333334</v>
      </c>
      <c r="L68" s="17">
        <f t="shared" si="5"/>
        <v>-2.010995370370361</v>
      </c>
      <c r="M68" s="36">
        <v>22</v>
      </c>
      <c r="N68" s="36">
        <v>60</v>
      </c>
      <c r="O68" s="17">
        <f t="shared" si="6"/>
        <v>-105.55555555555554</v>
      </c>
      <c r="P68" s="36"/>
      <c r="Q68" s="17">
        <f t="shared" si="7"/>
        <v>-153.05950867240477</v>
      </c>
      <c r="R68" s="7" t="s">
        <v>12</v>
      </c>
    </row>
    <row r="69" spans="1:18" ht="15.75">
      <c r="A69" s="13">
        <v>29</v>
      </c>
      <c r="B69" s="14" t="s">
        <v>70</v>
      </c>
      <c r="C69" s="18">
        <v>2003</v>
      </c>
      <c r="D69" s="37">
        <v>0.001063425925925926</v>
      </c>
      <c r="E69" s="37">
        <v>0.0008217592592592592</v>
      </c>
      <c r="F69" s="17">
        <f t="shared" si="4"/>
        <v>-49.01408450704229</v>
      </c>
      <c r="G69" s="36"/>
      <c r="H69" s="36"/>
      <c r="I69" s="17"/>
      <c r="J69" s="37">
        <v>0.01470601851851852</v>
      </c>
      <c r="K69" s="37">
        <v>0.013333333333333334</v>
      </c>
      <c r="L69" s="17">
        <f t="shared" si="5"/>
        <v>-17.158564814814813</v>
      </c>
      <c r="M69" s="36">
        <v>28</v>
      </c>
      <c r="N69" s="36">
        <v>60</v>
      </c>
      <c r="O69" s="17">
        <f t="shared" si="6"/>
        <v>-88.88888888888889</v>
      </c>
      <c r="P69" s="36"/>
      <c r="Q69" s="17">
        <f t="shared" si="7"/>
        <v>-155.061538210746</v>
      </c>
      <c r="R69" s="7" t="s">
        <v>37</v>
      </c>
    </row>
    <row r="70" spans="1:18" ht="15.75">
      <c r="A70" s="13">
        <v>30</v>
      </c>
      <c r="B70" s="14" t="s">
        <v>215</v>
      </c>
      <c r="C70" s="15" t="s">
        <v>52</v>
      </c>
      <c r="D70" s="37">
        <v>0.0010534722222222221</v>
      </c>
      <c r="E70" s="37">
        <v>0.0008217592592592592</v>
      </c>
      <c r="F70" s="17">
        <f t="shared" si="4"/>
        <v>-46.995305164319255</v>
      </c>
      <c r="G70" s="36"/>
      <c r="H70" s="36"/>
      <c r="I70" s="17"/>
      <c r="J70" s="37">
        <v>0.01754513888888889</v>
      </c>
      <c r="K70" s="37">
        <v>0.013333333333333334</v>
      </c>
      <c r="L70" s="17">
        <f t="shared" si="5"/>
        <v>-52.64756944444446</v>
      </c>
      <c r="M70" s="36">
        <v>32</v>
      </c>
      <c r="N70" s="36">
        <v>60</v>
      </c>
      <c r="O70" s="17">
        <f t="shared" si="6"/>
        <v>-77.77777777777777</v>
      </c>
      <c r="P70" s="36"/>
      <c r="Q70" s="17">
        <f t="shared" si="7"/>
        <v>-177.4206523865415</v>
      </c>
      <c r="R70" s="26" t="s">
        <v>17</v>
      </c>
    </row>
    <row r="71" spans="1:18" ht="15.75">
      <c r="A71" s="13">
        <v>31</v>
      </c>
      <c r="B71" s="22" t="s">
        <v>68</v>
      </c>
      <c r="C71" s="23">
        <v>2002</v>
      </c>
      <c r="D71" s="37">
        <v>0.0012008101851851852</v>
      </c>
      <c r="E71" s="37">
        <v>0.0008217592592592592</v>
      </c>
      <c r="F71" s="17">
        <f t="shared" si="4"/>
        <v>-76.8779342723005</v>
      </c>
      <c r="G71" s="36"/>
      <c r="H71" s="36"/>
      <c r="I71" s="17"/>
      <c r="J71" s="37">
        <v>0.024084490740740736</v>
      </c>
      <c r="K71" s="37">
        <v>0.013333333333333334</v>
      </c>
      <c r="L71" s="17">
        <f t="shared" si="5"/>
        <v>-134.38946759259252</v>
      </c>
      <c r="M71" s="36">
        <v>36</v>
      </c>
      <c r="N71" s="36">
        <v>60</v>
      </c>
      <c r="O71" s="17">
        <f t="shared" si="6"/>
        <v>-66.66666666666667</v>
      </c>
      <c r="P71" s="36"/>
      <c r="Q71" s="17">
        <f t="shared" si="7"/>
        <v>-277.9340685315597</v>
      </c>
      <c r="R71" s="7" t="s">
        <v>69</v>
      </c>
    </row>
    <row r="72" spans="1:18" ht="15.75">
      <c r="A72" s="13">
        <v>32</v>
      </c>
      <c r="B72" s="14" t="s">
        <v>82</v>
      </c>
      <c r="C72" s="18">
        <v>2002</v>
      </c>
      <c r="D72" s="37">
        <v>0.0011984953703703704</v>
      </c>
      <c r="E72" s="37">
        <v>0.0008217592592592592</v>
      </c>
      <c r="F72" s="17">
        <f t="shared" si="4"/>
        <v>-76.40845070422537</v>
      </c>
      <c r="G72" s="36"/>
      <c r="H72" s="36"/>
      <c r="I72" s="17"/>
      <c r="J72" s="37">
        <v>0.02892013888888889</v>
      </c>
      <c r="K72" s="37">
        <v>0.013333333333333334</v>
      </c>
      <c r="L72" s="17">
        <f t="shared" si="5"/>
        <v>-194.83506944444443</v>
      </c>
      <c r="M72" s="36">
        <v>35</v>
      </c>
      <c r="N72" s="36">
        <v>60</v>
      </c>
      <c r="O72" s="17">
        <f t="shared" si="6"/>
        <v>-69.44444444444444</v>
      </c>
      <c r="P72" s="36"/>
      <c r="Q72" s="17">
        <f t="shared" si="7"/>
        <v>-340.68796459311426</v>
      </c>
      <c r="R72" s="7" t="s">
        <v>69</v>
      </c>
    </row>
    <row r="73" spans="1:18" ht="15.75">
      <c r="A73" s="13"/>
      <c r="B73" s="14" t="s">
        <v>64</v>
      </c>
      <c r="C73" s="18">
        <v>2003</v>
      </c>
      <c r="D73" s="37">
        <v>0.0010047453703703703</v>
      </c>
      <c r="E73" s="37">
        <v>0.0008217592592592592</v>
      </c>
      <c r="F73" s="17">
        <f>(E73-D73)/E73/0.006</f>
        <v>-37.112676056338024</v>
      </c>
      <c r="G73" s="36"/>
      <c r="H73" s="36"/>
      <c r="I73" s="17"/>
      <c r="J73" s="37"/>
      <c r="K73" s="37"/>
      <c r="L73" s="17"/>
      <c r="M73" s="36"/>
      <c r="N73" s="36"/>
      <c r="O73" s="17"/>
      <c r="P73" s="36"/>
      <c r="Q73" s="17"/>
      <c r="R73" s="7" t="s">
        <v>12</v>
      </c>
    </row>
    <row r="74" spans="1:18" ht="15.75">
      <c r="A74" s="13"/>
      <c r="B74" s="14" t="s">
        <v>63</v>
      </c>
      <c r="C74" s="18">
        <v>2003</v>
      </c>
      <c r="H74" s="36"/>
      <c r="I74" s="17"/>
      <c r="J74" s="37">
        <v>0.015895833333333335</v>
      </c>
      <c r="K74" s="37">
        <v>0.013333333333333334</v>
      </c>
      <c r="L74" s="17">
        <f>(K74-J74)/K74/0.006</f>
        <v>-32.03125000000001</v>
      </c>
      <c r="M74" s="9">
        <v>45</v>
      </c>
      <c r="N74" s="36">
        <v>60</v>
      </c>
      <c r="O74" s="17">
        <f>(M74-N74)/N74/0.006</f>
        <v>-41.666666666666664</v>
      </c>
      <c r="Q74" s="17"/>
      <c r="R74" s="7" t="s">
        <v>9</v>
      </c>
    </row>
    <row r="75" spans="1:18" ht="15.75">
      <c r="A75" s="13"/>
      <c r="B75" s="22" t="s">
        <v>53</v>
      </c>
      <c r="C75" s="23">
        <v>2002</v>
      </c>
      <c r="D75" s="37"/>
      <c r="E75" s="37">
        <v>0.0008217592592592592</v>
      </c>
      <c r="F75" s="17"/>
      <c r="H75" s="36"/>
      <c r="I75" s="17"/>
      <c r="J75" s="37">
        <v>0.013290509259259259</v>
      </c>
      <c r="K75" s="37">
        <v>0.013333333333333334</v>
      </c>
      <c r="L75" s="17">
        <f t="shared" si="5"/>
        <v>0.5353009259259417</v>
      </c>
      <c r="M75" s="9">
        <v>64</v>
      </c>
      <c r="N75" s="36">
        <v>60</v>
      </c>
      <c r="O75" s="17">
        <f t="shared" si="6"/>
        <v>11.11111111111111</v>
      </c>
      <c r="Q75" s="17"/>
      <c r="R75" s="7" t="s">
        <v>13</v>
      </c>
    </row>
    <row r="76" spans="1:18" ht="15.75">
      <c r="A76" s="13"/>
      <c r="B76" s="22" t="s">
        <v>79</v>
      </c>
      <c r="C76" s="23">
        <v>2002</v>
      </c>
      <c r="D76" s="37"/>
      <c r="E76" s="37">
        <v>0.0008217592592592592</v>
      </c>
      <c r="F76" s="17"/>
      <c r="G76" s="36"/>
      <c r="H76" s="36"/>
      <c r="I76" s="17"/>
      <c r="J76" s="37">
        <v>0.013467592592592594</v>
      </c>
      <c r="K76" s="37">
        <v>0.013333333333333334</v>
      </c>
      <c r="L76" s="17">
        <f t="shared" si="5"/>
        <v>-1.6782407407407414</v>
      </c>
      <c r="M76" s="36">
        <v>50</v>
      </c>
      <c r="N76" s="36">
        <v>60</v>
      </c>
      <c r="O76" s="17">
        <f t="shared" si="6"/>
        <v>-27.777777777777775</v>
      </c>
      <c r="P76" s="36"/>
      <c r="Q76" s="17"/>
      <c r="R76" s="7" t="s">
        <v>21</v>
      </c>
    </row>
    <row r="77" spans="1:18" ht="15.75">
      <c r="A77" s="13"/>
      <c r="B77" s="14" t="s">
        <v>74</v>
      </c>
      <c r="C77" s="18">
        <v>2002</v>
      </c>
      <c r="D77" s="37"/>
      <c r="E77" s="37">
        <v>0.0008217592592592592</v>
      </c>
      <c r="F77" s="17"/>
      <c r="H77" s="36"/>
      <c r="I77" s="17"/>
      <c r="J77" s="37">
        <v>0.015081018518518516</v>
      </c>
      <c r="K77" s="37">
        <v>0.013333333333333334</v>
      </c>
      <c r="L77" s="17">
        <f t="shared" si="5"/>
        <v>-21.846064814814774</v>
      </c>
      <c r="M77" s="9">
        <v>32</v>
      </c>
      <c r="N77" s="36">
        <v>60</v>
      </c>
      <c r="O77" s="17">
        <f t="shared" si="6"/>
        <v>-77.77777777777777</v>
      </c>
      <c r="Q77" s="17"/>
      <c r="R77" s="7" t="s">
        <v>9</v>
      </c>
    </row>
    <row r="78" spans="1:18" ht="15.75">
      <c r="A78" s="13"/>
      <c r="B78" s="22" t="s">
        <v>67</v>
      </c>
      <c r="C78" s="23">
        <v>2003</v>
      </c>
      <c r="D78" s="37"/>
      <c r="E78" s="37">
        <v>0.0008217592592592592</v>
      </c>
      <c r="F78" s="17"/>
      <c r="G78" s="36"/>
      <c r="H78" s="36"/>
      <c r="I78" s="17"/>
      <c r="J78" s="37">
        <v>0.016228009259259258</v>
      </c>
      <c r="K78" s="37">
        <v>0.013333333333333334</v>
      </c>
      <c r="L78" s="17">
        <f t="shared" si="5"/>
        <v>-36.18344907407405</v>
      </c>
      <c r="M78" s="36">
        <v>34</v>
      </c>
      <c r="N78" s="36">
        <v>60</v>
      </c>
      <c r="O78" s="17">
        <f t="shared" si="6"/>
        <v>-72.22222222222223</v>
      </c>
      <c r="P78" s="36"/>
      <c r="Q78" s="17"/>
      <c r="R78" s="7" t="s">
        <v>13</v>
      </c>
    </row>
    <row r="79" spans="1:18" ht="15.75">
      <c r="A79" s="13"/>
      <c r="B79" s="14" t="s">
        <v>75</v>
      </c>
      <c r="C79" s="18">
        <v>2003</v>
      </c>
      <c r="D79" s="37"/>
      <c r="E79" s="37">
        <v>0.0008217592592592592</v>
      </c>
      <c r="F79" s="17"/>
      <c r="H79" s="36"/>
      <c r="I79" s="17"/>
      <c r="J79" s="37">
        <v>0.015064814814814816</v>
      </c>
      <c r="K79" s="37">
        <v>0.013333333333333334</v>
      </c>
      <c r="L79" s="17">
        <f t="shared" si="5"/>
        <v>-21.643518518518515</v>
      </c>
      <c r="M79" s="9">
        <v>24</v>
      </c>
      <c r="N79" s="36">
        <v>60</v>
      </c>
      <c r="O79" s="17">
        <f t="shared" si="6"/>
        <v>-100</v>
      </c>
      <c r="Q79" s="17"/>
      <c r="R79" s="7" t="s">
        <v>39</v>
      </c>
    </row>
    <row r="80" spans="1:18" ht="15.75">
      <c r="A80" s="13"/>
      <c r="B80" s="24" t="s">
        <v>76</v>
      </c>
      <c r="C80" s="25">
        <v>2003</v>
      </c>
      <c r="D80" s="37"/>
      <c r="E80" s="37">
        <v>0.0008217592592592592</v>
      </c>
      <c r="F80" s="17"/>
      <c r="G80" s="36"/>
      <c r="H80" s="36"/>
      <c r="I80" s="17"/>
      <c r="J80" s="37">
        <v>0.013307870370370371</v>
      </c>
      <c r="K80" s="37">
        <v>0.013333333333333334</v>
      </c>
      <c r="L80" s="17">
        <f t="shared" si="5"/>
        <v>0.3182870370370405</v>
      </c>
      <c r="M80" s="36">
        <v>0</v>
      </c>
      <c r="N80" s="36">
        <v>60</v>
      </c>
      <c r="O80" s="17">
        <f t="shared" si="6"/>
        <v>-166.66666666666666</v>
      </c>
      <c r="P80" s="36"/>
      <c r="Q80" s="17"/>
      <c r="R80" s="7" t="s">
        <v>10</v>
      </c>
    </row>
    <row r="81" spans="1:18" ht="15.75">
      <c r="A81" s="13"/>
      <c r="B81" s="22" t="s">
        <v>219</v>
      </c>
      <c r="C81" s="23">
        <v>2003</v>
      </c>
      <c r="D81" s="37"/>
      <c r="E81" s="37">
        <v>0.0008217592592592592</v>
      </c>
      <c r="F81" s="17"/>
      <c r="G81" s="36"/>
      <c r="H81" s="36"/>
      <c r="I81" s="17"/>
      <c r="J81" s="37">
        <v>0.016756944444444446</v>
      </c>
      <c r="K81" s="37">
        <v>0.013333333333333334</v>
      </c>
      <c r="L81" s="17">
        <f t="shared" si="5"/>
        <v>-42.795138888888886</v>
      </c>
      <c r="M81" s="36">
        <v>0</v>
      </c>
      <c r="N81" s="36">
        <v>60</v>
      </c>
      <c r="O81" s="17">
        <f t="shared" si="6"/>
        <v>-166.66666666666666</v>
      </c>
      <c r="P81" s="36"/>
      <c r="Q81" s="17"/>
      <c r="R81" s="7" t="s">
        <v>12</v>
      </c>
    </row>
    <row r="82" spans="1:18" ht="15.75">
      <c r="A82" s="13"/>
      <c r="B82" s="22" t="s">
        <v>81</v>
      </c>
      <c r="C82" s="23">
        <v>2002</v>
      </c>
      <c r="D82" s="37"/>
      <c r="E82" s="37">
        <v>0.0008217592592592592</v>
      </c>
      <c r="F82" s="17"/>
      <c r="G82" s="36"/>
      <c r="H82" s="36"/>
      <c r="I82" s="17"/>
      <c r="J82" s="37">
        <v>0.028694444444444443</v>
      </c>
      <c r="K82" s="37">
        <v>0.013333333333333334</v>
      </c>
      <c r="L82" s="17">
        <f t="shared" si="5"/>
        <v>-192.01388888888886</v>
      </c>
      <c r="M82" s="36">
        <v>42</v>
      </c>
      <c r="N82" s="36">
        <v>60</v>
      </c>
      <c r="O82" s="17">
        <f t="shared" si="6"/>
        <v>-50</v>
      </c>
      <c r="P82" s="38"/>
      <c r="Q82" s="17"/>
      <c r="R82" s="7" t="s">
        <v>69</v>
      </c>
    </row>
    <row r="83" spans="1:18" ht="15.75">
      <c r="A83" s="13"/>
      <c r="B83" s="22" t="s">
        <v>49</v>
      </c>
      <c r="C83" s="23">
        <v>2002</v>
      </c>
      <c r="D83" s="37"/>
      <c r="E83" s="37">
        <v>0.0008217592592592592</v>
      </c>
      <c r="F83" s="17"/>
      <c r="G83" s="36"/>
      <c r="H83" s="36"/>
      <c r="I83" s="17"/>
      <c r="J83" s="37" t="s">
        <v>251</v>
      </c>
      <c r="K83" s="37">
        <v>0.013333333333333334</v>
      </c>
      <c r="L83" s="17"/>
      <c r="M83" s="36">
        <v>56</v>
      </c>
      <c r="N83" s="36">
        <v>60</v>
      </c>
      <c r="O83" s="17">
        <f t="shared" si="6"/>
        <v>-11.11111111111111</v>
      </c>
      <c r="P83" s="36"/>
      <c r="Q83" s="17"/>
      <c r="R83" s="7" t="s">
        <v>13</v>
      </c>
    </row>
    <row r="84" spans="1:17" ht="15.75">
      <c r="A84" s="13"/>
      <c r="B84" s="22"/>
      <c r="C84" s="23"/>
      <c r="D84" s="37"/>
      <c r="E84" s="37"/>
      <c r="F84" s="17"/>
      <c r="G84" s="36"/>
      <c r="H84" s="36"/>
      <c r="I84" s="17"/>
      <c r="J84" s="37"/>
      <c r="K84" s="37"/>
      <c r="L84" s="17"/>
      <c r="M84" s="36"/>
      <c r="N84" s="36"/>
      <c r="O84" s="17"/>
      <c r="P84" s="36"/>
      <c r="Q84" s="17"/>
    </row>
    <row r="85" spans="1:19" ht="15.75">
      <c r="A85" s="57"/>
      <c r="B85" s="58" t="s">
        <v>83</v>
      </c>
      <c r="C85" s="59"/>
      <c r="D85" s="50" t="s">
        <v>201</v>
      </c>
      <c r="E85" s="51"/>
      <c r="F85" s="54"/>
      <c r="G85" s="50"/>
      <c r="H85" s="51"/>
      <c r="I85" s="51"/>
      <c r="J85" s="50" t="s">
        <v>208</v>
      </c>
      <c r="K85" s="50"/>
      <c r="L85" s="54"/>
      <c r="M85" s="50" t="s">
        <v>207</v>
      </c>
      <c r="N85" s="51"/>
      <c r="O85" s="54"/>
      <c r="P85" s="55"/>
      <c r="Q85" s="54" t="s">
        <v>8</v>
      </c>
      <c r="R85" s="61"/>
      <c r="S85" s="62"/>
    </row>
    <row r="86" spans="1:18" ht="15.75">
      <c r="A86" s="42">
        <v>1</v>
      </c>
      <c r="B86" s="20" t="s">
        <v>85</v>
      </c>
      <c r="C86" s="21">
        <v>2004</v>
      </c>
      <c r="D86" s="19">
        <v>0.0008806712962962964</v>
      </c>
      <c r="E86" s="32">
        <v>0.0009606481481481481</v>
      </c>
      <c r="F86" s="17">
        <f aca="true" t="shared" si="8" ref="F86:F122">(E86-D86)/E86/0.006</f>
        <v>13.875502008032102</v>
      </c>
      <c r="H86" s="36"/>
      <c r="I86" s="17"/>
      <c r="J86" s="19">
        <v>0.006850694444444445</v>
      </c>
      <c r="K86" s="19">
        <v>0.008993055555555554</v>
      </c>
      <c r="L86" s="17">
        <f aca="true" t="shared" si="9" ref="L86:L117">(K86-J86)/K86/0.006</f>
        <v>39.70398970398968</v>
      </c>
      <c r="M86" s="36">
        <v>70</v>
      </c>
      <c r="N86" s="36">
        <v>60</v>
      </c>
      <c r="O86" s="17">
        <f aca="true" t="shared" si="10" ref="O86:O117">(M86-N86)/N86/0.006</f>
        <v>27.777777777777775</v>
      </c>
      <c r="Q86" s="17">
        <f aca="true" t="shared" si="11" ref="Q86:Q122">F86+I86+L86+O86</f>
        <v>81.35726948979955</v>
      </c>
      <c r="R86" s="7" t="s">
        <v>10</v>
      </c>
    </row>
    <row r="87" spans="1:18" ht="15.75">
      <c r="A87" s="42">
        <v>2</v>
      </c>
      <c r="B87" s="14" t="s">
        <v>84</v>
      </c>
      <c r="C87" s="18">
        <v>2004</v>
      </c>
      <c r="D87" s="19">
        <v>0.0009616898148148149</v>
      </c>
      <c r="E87" s="32">
        <v>0.0009606481481481481</v>
      </c>
      <c r="F87" s="17">
        <f t="shared" si="8"/>
        <v>-0.18072289156628277</v>
      </c>
      <c r="H87" s="36"/>
      <c r="I87" s="17"/>
      <c r="J87" s="19">
        <v>0.007476851851851853</v>
      </c>
      <c r="K87" s="19">
        <v>0.008993055555555554</v>
      </c>
      <c r="L87" s="17">
        <f t="shared" si="9"/>
        <v>28.09952809952807</v>
      </c>
      <c r="M87" s="36">
        <v>76</v>
      </c>
      <c r="N87" s="36">
        <v>60</v>
      </c>
      <c r="O87" s="17">
        <f t="shared" si="10"/>
        <v>44.44444444444444</v>
      </c>
      <c r="Q87" s="17">
        <f t="shared" si="11"/>
        <v>72.36324965240622</v>
      </c>
      <c r="R87" s="7" t="s">
        <v>39</v>
      </c>
    </row>
    <row r="88" spans="1:18" ht="15.75">
      <c r="A88" s="42">
        <v>3</v>
      </c>
      <c r="B88" s="14" t="s">
        <v>86</v>
      </c>
      <c r="C88" s="18">
        <v>2004</v>
      </c>
      <c r="D88" s="19">
        <v>0.0007956018518518519</v>
      </c>
      <c r="E88" s="32">
        <v>0.0009606481481481481</v>
      </c>
      <c r="F88" s="17">
        <f t="shared" si="8"/>
        <v>28.63453815261042</v>
      </c>
      <c r="H88" s="36"/>
      <c r="I88" s="17"/>
      <c r="J88" s="19">
        <v>0.007065972222222223</v>
      </c>
      <c r="K88" s="19">
        <v>0.008993055555555554</v>
      </c>
      <c r="L88" s="17">
        <f t="shared" si="9"/>
        <v>35.71428571428569</v>
      </c>
      <c r="M88" s="36">
        <v>60</v>
      </c>
      <c r="N88" s="36">
        <v>60</v>
      </c>
      <c r="O88" s="17">
        <f t="shared" si="10"/>
        <v>0</v>
      </c>
      <c r="Q88" s="17">
        <f t="shared" si="11"/>
        <v>64.34882386689611</v>
      </c>
      <c r="R88" s="7" t="s">
        <v>9</v>
      </c>
    </row>
    <row r="89" spans="1:18" ht="15.75">
      <c r="A89" s="42">
        <v>4</v>
      </c>
      <c r="B89" s="14" t="s">
        <v>93</v>
      </c>
      <c r="C89" s="18">
        <v>2004</v>
      </c>
      <c r="D89" s="19">
        <v>0.0010378472222222221</v>
      </c>
      <c r="E89" s="32">
        <v>0.0009606481481481481</v>
      </c>
      <c r="F89" s="17">
        <f t="shared" si="8"/>
        <v>-13.393574297188751</v>
      </c>
      <c r="H89" s="36"/>
      <c r="I89" s="17"/>
      <c r="J89" s="19">
        <v>0.007292824074074074</v>
      </c>
      <c r="K89" s="19">
        <v>0.008993055555555554</v>
      </c>
      <c r="L89" s="17">
        <f t="shared" si="9"/>
        <v>31.510081510081495</v>
      </c>
      <c r="M89" s="36">
        <v>74</v>
      </c>
      <c r="N89" s="36">
        <v>60</v>
      </c>
      <c r="O89" s="17">
        <f t="shared" si="10"/>
        <v>38.888888888888886</v>
      </c>
      <c r="Q89" s="17">
        <f t="shared" si="11"/>
        <v>57.00539610178163</v>
      </c>
      <c r="R89" s="7" t="s">
        <v>62</v>
      </c>
    </row>
    <row r="90" spans="1:18" ht="15.75">
      <c r="A90" s="42">
        <v>5</v>
      </c>
      <c r="B90" s="14" t="s">
        <v>90</v>
      </c>
      <c r="C90" s="18">
        <v>2004</v>
      </c>
      <c r="D90" s="19">
        <v>0.0010390046296296295</v>
      </c>
      <c r="E90" s="32">
        <v>0.0009606481481481481</v>
      </c>
      <c r="F90" s="17">
        <f t="shared" si="8"/>
        <v>-13.594377510040154</v>
      </c>
      <c r="H90" s="36"/>
      <c r="I90" s="17"/>
      <c r="J90" s="19">
        <v>0.007484953703703705</v>
      </c>
      <c r="K90" s="19">
        <v>0.008993055555555554</v>
      </c>
      <c r="L90" s="17">
        <f t="shared" si="9"/>
        <v>27.949377949377915</v>
      </c>
      <c r="M90" s="36">
        <v>68</v>
      </c>
      <c r="N90" s="36">
        <v>60</v>
      </c>
      <c r="O90" s="17">
        <f t="shared" si="10"/>
        <v>22.22222222222222</v>
      </c>
      <c r="Q90" s="17">
        <f t="shared" si="11"/>
        <v>36.577222661559986</v>
      </c>
      <c r="R90" s="7" t="s">
        <v>12</v>
      </c>
    </row>
    <row r="91" spans="1:18" ht="15.75">
      <c r="A91" s="42">
        <v>6</v>
      </c>
      <c r="B91" s="14" t="s">
        <v>87</v>
      </c>
      <c r="C91" s="18">
        <v>2004</v>
      </c>
      <c r="D91" s="19">
        <v>0.0009188657407407406</v>
      </c>
      <c r="E91" s="32">
        <v>0.0009606481481481481</v>
      </c>
      <c r="F91" s="17">
        <f t="shared" si="8"/>
        <v>7.248995983935756</v>
      </c>
      <c r="H91" s="36"/>
      <c r="I91" s="17"/>
      <c r="J91" s="19">
        <v>0.008050925925925927</v>
      </c>
      <c r="K91" s="19">
        <v>0.008993055555555554</v>
      </c>
      <c r="L91" s="17">
        <f t="shared" si="9"/>
        <v>17.460317460317427</v>
      </c>
      <c r="M91" s="9">
        <v>56</v>
      </c>
      <c r="N91" s="36">
        <v>60</v>
      </c>
      <c r="O91" s="17">
        <f t="shared" si="10"/>
        <v>-11.11111111111111</v>
      </c>
      <c r="Q91" s="17">
        <f t="shared" si="11"/>
        <v>13.598202333142073</v>
      </c>
      <c r="R91" s="7" t="s">
        <v>12</v>
      </c>
    </row>
    <row r="92" spans="1:18" ht="15.75">
      <c r="A92" s="42">
        <v>7</v>
      </c>
      <c r="B92" s="14" t="s">
        <v>101</v>
      </c>
      <c r="C92" s="18">
        <v>2005</v>
      </c>
      <c r="D92" s="19">
        <v>0.0009180555555555556</v>
      </c>
      <c r="E92" s="32">
        <v>0.0009606481481481481</v>
      </c>
      <c r="F92" s="17">
        <f t="shared" si="8"/>
        <v>7.3895582329317016</v>
      </c>
      <c r="H92" s="36"/>
      <c r="I92" s="17"/>
      <c r="J92" s="19">
        <v>0.007356481481481481</v>
      </c>
      <c r="K92" s="19">
        <v>0.008993055555555554</v>
      </c>
      <c r="L92" s="17">
        <f t="shared" si="9"/>
        <v>30.33033033033032</v>
      </c>
      <c r="M92" s="36">
        <v>42</v>
      </c>
      <c r="N92" s="36">
        <v>60</v>
      </c>
      <c r="O92" s="17">
        <f t="shared" si="10"/>
        <v>-50</v>
      </c>
      <c r="Q92" s="17">
        <f t="shared" si="11"/>
        <v>-12.280111436737982</v>
      </c>
      <c r="R92" s="7" t="s">
        <v>12</v>
      </c>
    </row>
    <row r="93" spans="1:18" ht="15.75">
      <c r="A93" s="42">
        <v>8</v>
      </c>
      <c r="B93" s="14" t="s">
        <v>102</v>
      </c>
      <c r="C93" s="18">
        <v>2004</v>
      </c>
      <c r="D93" s="19">
        <v>0.000955787037037037</v>
      </c>
      <c r="E93" s="32">
        <v>0.0009606481481481481</v>
      </c>
      <c r="F93" s="17">
        <f t="shared" si="8"/>
        <v>0.8433734939758984</v>
      </c>
      <c r="H93" s="36"/>
      <c r="I93" s="17"/>
      <c r="J93" s="19">
        <v>0.008449074074074074</v>
      </c>
      <c r="K93" s="19">
        <v>0.008993055555555554</v>
      </c>
      <c r="L93" s="17">
        <f t="shared" si="9"/>
        <v>10.081510081510062</v>
      </c>
      <c r="M93" s="36">
        <v>51</v>
      </c>
      <c r="N93" s="36">
        <v>60</v>
      </c>
      <c r="O93" s="17">
        <f t="shared" si="10"/>
        <v>-25</v>
      </c>
      <c r="Q93" s="17">
        <f t="shared" si="11"/>
        <v>-14.07511642451404</v>
      </c>
      <c r="R93" s="26" t="s">
        <v>17</v>
      </c>
    </row>
    <row r="94" spans="1:18" ht="15.75">
      <c r="A94" s="42">
        <v>9</v>
      </c>
      <c r="B94" s="20" t="s">
        <v>91</v>
      </c>
      <c r="C94" s="21">
        <v>2004</v>
      </c>
      <c r="D94" s="19">
        <v>0.0010965277777777779</v>
      </c>
      <c r="E94" s="32">
        <v>0.0009606481481481481</v>
      </c>
      <c r="F94" s="17">
        <f t="shared" si="8"/>
        <v>-23.574297188755047</v>
      </c>
      <c r="H94" s="36"/>
      <c r="I94" s="17"/>
      <c r="J94" s="19">
        <v>0.0078009259259259256</v>
      </c>
      <c r="K94" s="19">
        <v>0.008993055555555554</v>
      </c>
      <c r="L94" s="17">
        <f t="shared" si="9"/>
        <v>22.093522093522083</v>
      </c>
      <c r="M94" s="36">
        <v>54</v>
      </c>
      <c r="N94" s="36">
        <v>60</v>
      </c>
      <c r="O94" s="17">
        <f t="shared" si="10"/>
        <v>-16.666666666666668</v>
      </c>
      <c r="Q94" s="17">
        <f t="shared" si="11"/>
        <v>-18.147441761899632</v>
      </c>
      <c r="R94" s="7" t="s">
        <v>10</v>
      </c>
    </row>
    <row r="95" spans="1:18" ht="15.75">
      <c r="A95" s="42">
        <v>10</v>
      </c>
      <c r="B95" s="14" t="s">
        <v>95</v>
      </c>
      <c r="C95" s="18">
        <v>2004</v>
      </c>
      <c r="D95" s="19">
        <v>0.0009180555555555556</v>
      </c>
      <c r="E95" s="32">
        <v>0.0009606481481481481</v>
      </c>
      <c r="F95" s="17">
        <f t="shared" si="8"/>
        <v>7.3895582329317016</v>
      </c>
      <c r="H95" s="36"/>
      <c r="I95" s="17"/>
      <c r="J95" s="19">
        <v>0.008438657407407407</v>
      </c>
      <c r="K95" s="19">
        <v>0.008993055555555554</v>
      </c>
      <c r="L95" s="17">
        <f t="shared" si="9"/>
        <v>10.274560274560265</v>
      </c>
      <c r="M95" s="9">
        <v>45</v>
      </c>
      <c r="N95" s="36">
        <v>60</v>
      </c>
      <c r="O95" s="17">
        <f t="shared" si="10"/>
        <v>-41.666666666666664</v>
      </c>
      <c r="Q95" s="17">
        <f t="shared" si="11"/>
        <v>-24.002548159174697</v>
      </c>
      <c r="R95" s="26" t="s">
        <v>17</v>
      </c>
    </row>
    <row r="96" spans="1:18" ht="15.75">
      <c r="A96" s="42">
        <v>11</v>
      </c>
      <c r="B96" s="22" t="s">
        <v>114</v>
      </c>
      <c r="C96" s="23">
        <v>2005</v>
      </c>
      <c r="D96" s="19">
        <v>0.0011127314814814815</v>
      </c>
      <c r="E96" s="32">
        <v>0.0009606481481481481</v>
      </c>
      <c r="F96" s="17">
        <f t="shared" si="8"/>
        <v>-26.38554216867471</v>
      </c>
      <c r="H96" s="36"/>
      <c r="I96" s="17"/>
      <c r="J96" s="19">
        <v>0.008099537037037037</v>
      </c>
      <c r="K96" s="19">
        <v>0.008993055555555554</v>
      </c>
      <c r="L96" s="17">
        <f t="shared" si="9"/>
        <v>16.55941655941654</v>
      </c>
      <c r="M96" s="9">
        <v>54</v>
      </c>
      <c r="N96" s="36">
        <v>60</v>
      </c>
      <c r="O96" s="17">
        <f t="shared" si="10"/>
        <v>-16.666666666666668</v>
      </c>
      <c r="Q96" s="17">
        <f t="shared" si="11"/>
        <v>-26.492792275924838</v>
      </c>
      <c r="R96" s="7" t="s">
        <v>21</v>
      </c>
    </row>
    <row r="97" spans="1:18" ht="15.75">
      <c r="A97" s="42">
        <v>12</v>
      </c>
      <c r="B97" s="14" t="s">
        <v>100</v>
      </c>
      <c r="C97" s="18">
        <v>2004</v>
      </c>
      <c r="D97" s="19">
        <v>0.0009282407407407408</v>
      </c>
      <c r="E97" s="32">
        <v>0.0009606481481481481</v>
      </c>
      <c r="F97" s="17">
        <f t="shared" si="8"/>
        <v>5.622489959839342</v>
      </c>
      <c r="H97" s="36"/>
      <c r="I97" s="17"/>
      <c r="J97" s="19">
        <v>0.010693287037037038</v>
      </c>
      <c r="K97" s="19">
        <v>0.008993055555555554</v>
      </c>
      <c r="L97" s="17">
        <f t="shared" si="9"/>
        <v>-31.510081510081545</v>
      </c>
      <c r="M97" s="36">
        <v>55</v>
      </c>
      <c r="N97" s="36">
        <v>60</v>
      </c>
      <c r="O97" s="17">
        <f t="shared" si="10"/>
        <v>-13.888888888888888</v>
      </c>
      <c r="Q97" s="17">
        <f t="shared" si="11"/>
        <v>-39.77648043913109</v>
      </c>
      <c r="R97" s="26" t="s">
        <v>17</v>
      </c>
    </row>
    <row r="98" spans="1:18" ht="15.75">
      <c r="A98" s="42">
        <v>13</v>
      </c>
      <c r="B98" s="14" t="s">
        <v>106</v>
      </c>
      <c r="C98" s="18">
        <v>2004</v>
      </c>
      <c r="D98" s="19">
        <v>0.001160300925925926</v>
      </c>
      <c r="E98" s="32">
        <v>0.0009606481481481481</v>
      </c>
      <c r="F98" s="17">
        <f t="shared" si="8"/>
        <v>-34.63855421686749</v>
      </c>
      <c r="H98" s="36"/>
      <c r="I98" s="17"/>
      <c r="J98" s="19">
        <v>0.008209490740740741</v>
      </c>
      <c r="K98" s="19">
        <v>0.008993055555555554</v>
      </c>
      <c r="L98" s="17">
        <f t="shared" si="9"/>
        <v>14.521664521664494</v>
      </c>
      <c r="M98" s="36">
        <v>52</v>
      </c>
      <c r="N98" s="36">
        <v>60</v>
      </c>
      <c r="O98" s="17">
        <f t="shared" si="10"/>
        <v>-22.22222222222222</v>
      </c>
      <c r="Q98" s="17">
        <f t="shared" si="11"/>
        <v>-42.339111917425214</v>
      </c>
      <c r="R98" s="7" t="s">
        <v>37</v>
      </c>
    </row>
    <row r="99" spans="1:18" ht="15.75">
      <c r="A99" s="42">
        <v>14</v>
      </c>
      <c r="B99" s="14" t="s">
        <v>97</v>
      </c>
      <c r="C99" s="18">
        <v>2004</v>
      </c>
      <c r="D99" s="19">
        <v>0.000961111111111111</v>
      </c>
      <c r="E99" s="32">
        <v>0.0009606481481481481</v>
      </c>
      <c r="F99" s="17">
        <f t="shared" si="8"/>
        <v>-0.08032128514056176</v>
      </c>
      <c r="H99" s="36"/>
      <c r="I99" s="17"/>
      <c r="J99" s="19">
        <v>0.00725925925925926</v>
      </c>
      <c r="K99" s="19">
        <v>0.008993055555555554</v>
      </c>
      <c r="L99" s="17">
        <f t="shared" si="9"/>
        <v>32.13213213213211</v>
      </c>
      <c r="M99" s="36">
        <v>33</v>
      </c>
      <c r="N99" s="36">
        <v>60</v>
      </c>
      <c r="O99" s="17">
        <f t="shared" si="10"/>
        <v>-75</v>
      </c>
      <c r="Q99" s="17">
        <f t="shared" si="11"/>
        <v>-42.94818915300846</v>
      </c>
      <c r="R99" s="7" t="s">
        <v>62</v>
      </c>
    </row>
    <row r="100" spans="1:18" ht="15.75">
      <c r="A100" s="42">
        <v>15</v>
      </c>
      <c r="B100" s="14" t="s">
        <v>107</v>
      </c>
      <c r="C100" s="18">
        <v>2005</v>
      </c>
      <c r="D100" s="19">
        <v>0.0010782407407407407</v>
      </c>
      <c r="E100" s="32">
        <v>0.0009606481481481481</v>
      </c>
      <c r="F100" s="17">
        <f t="shared" si="8"/>
        <v>-20.40160642570282</v>
      </c>
      <c r="H100" s="36"/>
      <c r="I100" s="17"/>
      <c r="J100" s="19">
        <v>0.007332175925925926</v>
      </c>
      <c r="K100" s="19">
        <v>0.008993055555555554</v>
      </c>
      <c r="L100" s="17">
        <f t="shared" si="9"/>
        <v>30.780780780780763</v>
      </c>
      <c r="M100" s="36">
        <v>40</v>
      </c>
      <c r="N100" s="36">
        <v>60</v>
      </c>
      <c r="O100" s="17">
        <f t="shared" si="10"/>
        <v>-55.55555555555555</v>
      </c>
      <c r="Q100" s="17">
        <f t="shared" si="11"/>
        <v>-45.17638120047761</v>
      </c>
      <c r="R100" s="7" t="s">
        <v>62</v>
      </c>
    </row>
    <row r="101" spans="1:18" ht="15.75">
      <c r="A101" s="42">
        <v>16</v>
      </c>
      <c r="B101" s="14" t="s">
        <v>104</v>
      </c>
      <c r="C101" s="18">
        <v>2004</v>
      </c>
      <c r="D101" s="19">
        <v>0.001142939814814815</v>
      </c>
      <c r="E101" s="32">
        <v>0.0009606481481481481</v>
      </c>
      <c r="F101" s="17">
        <f t="shared" si="8"/>
        <v>-31.62650602409642</v>
      </c>
      <c r="H101" s="36"/>
      <c r="I101" s="17"/>
      <c r="J101" s="19">
        <v>0.007703703703703705</v>
      </c>
      <c r="K101" s="19">
        <v>0.008993055555555554</v>
      </c>
      <c r="L101" s="17">
        <f t="shared" si="9"/>
        <v>23.895323895323855</v>
      </c>
      <c r="M101" s="36">
        <v>43</v>
      </c>
      <c r="N101" s="36">
        <v>60</v>
      </c>
      <c r="O101" s="17">
        <f t="shared" si="10"/>
        <v>-47.22222222222222</v>
      </c>
      <c r="Q101" s="17">
        <f t="shared" si="11"/>
        <v>-54.95340435099479</v>
      </c>
      <c r="R101" s="7" t="s">
        <v>9</v>
      </c>
    </row>
    <row r="102" spans="1:18" ht="15.75">
      <c r="A102" s="42">
        <v>17</v>
      </c>
      <c r="B102" s="14" t="s">
        <v>119</v>
      </c>
      <c r="C102" s="18">
        <v>2005</v>
      </c>
      <c r="D102" s="19">
        <v>0.0009874999999999999</v>
      </c>
      <c r="E102" s="32">
        <v>0.000960648148148148</v>
      </c>
      <c r="F102" s="17">
        <f t="shared" si="8"/>
        <v>-4.65863453815262</v>
      </c>
      <c r="G102" s="8"/>
      <c r="J102" s="19">
        <v>0.008122685185185186</v>
      </c>
      <c r="K102" s="19">
        <v>0.008993055555555554</v>
      </c>
      <c r="L102" s="17">
        <f t="shared" si="9"/>
        <v>16.130416130416098</v>
      </c>
      <c r="M102" s="9">
        <v>35</v>
      </c>
      <c r="N102" s="36">
        <v>60</v>
      </c>
      <c r="O102" s="17">
        <f t="shared" si="10"/>
        <v>-69.44444444444444</v>
      </c>
      <c r="P102" s="8"/>
      <c r="Q102" s="17">
        <f t="shared" si="11"/>
        <v>-57.97266285218097</v>
      </c>
      <c r="R102" s="7" t="s">
        <v>12</v>
      </c>
    </row>
    <row r="103" spans="1:18" ht="15.75">
      <c r="A103" s="42">
        <v>18</v>
      </c>
      <c r="B103" s="14" t="s">
        <v>99</v>
      </c>
      <c r="C103" s="18">
        <v>2004</v>
      </c>
      <c r="D103" s="19">
        <v>0.0010417824074074073</v>
      </c>
      <c r="E103" s="32">
        <v>0.0009606481481481481</v>
      </c>
      <c r="F103" s="17">
        <f t="shared" si="8"/>
        <v>-14.076305220883524</v>
      </c>
      <c r="H103" s="36"/>
      <c r="I103" s="17"/>
      <c r="J103" s="19">
        <v>0.009244212962962963</v>
      </c>
      <c r="K103" s="19">
        <v>0.008993055555555554</v>
      </c>
      <c r="L103" s="17">
        <f t="shared" si="9"/>
        <v>-4.654654654654671</v>
      </c>
      <c r="M103" s="36">
        <v>45</v>
      </c>
      <c r="N103" s="36">
        <v>60</v>
      </c>
      <c r="O103" s="17">
        <f t="shared" si="10"/>
        <v>-41.666666666666664</v>
      </c>
      <c r="Q103" s="17">
        <f t="shared" si="11"/>
        <v>-60.39762654220486</v>
      </c>
      <c r="R103" s="26" t="s">
        <v>17</v>
      </c>
    </row>
    <row r="104" spans="1:18" ht="15.75">
      <c r="A104" s="42">
        <v>19</v>
      </c>
      <c r="B104" s="14" t="s">
        <v>112</v>
      </c>
      <c r="C104" s="18">
        <v>2004</v>
      </c>
      <c r="D104" s="19">
        <v>0.0011200231481481482</v>
      </c>
      <c r="E104" s="32">
        <v>0.0009606481481481481</v>
      </c>
      <c r="F104" s="17">
        <f t="shared" si="8"/>
        <v>-27.650602409638577</v>
      </c>
      <c r="H104" s="36"/>
      <c r="I104" s="17"/>
      <c r="J104" s="19">
        <v>0.00826736111111111</v>
      </c>
      <c r="K104" s="19">
        <v>0.008993055555555554</v>
      </c>
      <c r="L104" s="17">
        <f t="shared" si="9"/>
        <v>13.449163449163438</v>
      </c>
      <c r="M104" s="36">
        <v>43</v>
      </c>
      <c r="N104" s="36">
        <v>60</v>
      </c>
      <c r="O104" s="17">
        <f t="shared" si="10"/>
        <v>-47.22222222222222</v>
      </c>
      <c r="Q104" s="17">
        <f t="shared" si="11"/>
        <v>-61.42366118269736</v>
      </c>
      <c r="R104" s="7" t="s">
        <v>62</v>
      </c>
    </row>
    <row r="105" spans="1:18" ht="15.75">
      <c r="A105" s="42">
        <v>20</v>
      </c>
      <c r="B105" s="33" t="s">
        <v>94</v>
      </c>
      <c r="C105" s="34">
        <v>2005</v>
      </c>
      <c r="D105" s="19">
        <v>0.0012491898148148147</v>
      </c>
      <c r="E105" s="32">
        <v>0.0009606481481481481</v>
      </c>
      <c r="F105" s="17">
        <f t="shared" si="8"/>
        <v>-50.06024096385543</v>
      </c>
      <c r="H105" s="36"/>
      <c r="I105" s="17"/>
      <c r="J105" s="19">
        <v>0.008396990740740741</v>
      </c>
      <c r="K105" s="19">
        <v>0.008993055555555554</v>
      </c>
      <c r="L105" s="17">
        <f t="shared" si="9"/>
        <v>11.046761046761018</v>
      </c>
      <c r="M105" s="36">
        <v>46</v>
      </c>
      <c r="N105" s="36">
        <v>60</v>
      </c>
      <c r="O105" s="17">
        <f t="shared" si="10"/>
        <v>-38.888888888888886</v>
      </c>
      <c r="Q105" s="17">
        <f t="shared" si="11"/>
        <v>-77.90236880598329</v>
      </c>
      <c r="R105" s="7" t="s">
        <v>10</v>
      </c>
    </row>
    <row r="106" spans="1:18" ht="15.75">
      <c r="A106" s="42">
        <v>21</v>
      </c>
      <c r="B106" s="14" t="s">
        <v>98</v>
      </c>
      <c r="C106" s="18">
        <v>2005</v>
      </c>
      <c r="D106" s="19">
        <v>0.0011171296296296296</v>
      </c>
      <c r="E106" s="32">
        <v>0.0009606481481481481</v>
      </c>
      <c r="F106" s="17">
        <f t="shared" si="8"/>
        <v>-27.148594377510047</v>
      </c>
      <c r="H106" s="36"/>
      <c r="I106" s="17"/>
      <c r="J106" s="19">
        <v>0.007922453703703704</v>
      </c>
      <c r="K106" s="19">
        <v>0.008993055555555554</v>
      </c>
      <c r="L106" s="17">
        <f t="shared" si="9"/>
        <v>19.841269841269817</v>
      </c>
      <c r="M106" s="36">
        <v>34</v>
      </c>
      <c r="N106" s="36">
        <v>60</v>
      </c>
      <c r="O106" s="17">
        <f t="shared" si="10"/>
        <v>-72.22222222222223</v>
      </c>
      <c r="Q106" s="17">
        <f t="shared" si="11"/>
        <v>-79.52954675846246</v>
      </c>
      <c r="R106" s="26" t="s">
        <v>62</v>
      </c>
    </row>
    <row r="107" spans="1:18" ht="15.75">
      <c r="A107" s="42">
        <v>22</v>
      </c>
      <c r="B107" s="14" t="s">
        <v>109</v>
      </c>
      <c r="C107" s="18">
        <v>2004</v>
      </c>
      <c r="D107" s="19">
        <v>0.0011126157407407408</v>
      </c>
      <c r="E107" s="32">
        <v>0.000960648148148148</v>
      </c>
      <c r="F107" s="17">
        <f t="shared" si="8"/>
        <v>-26.36546184738961</v>
      </c>
      <c r="H107" s="36"/>
      <c r="I107" s="17"/>
      <c r="J107" s="19">
        <v>0.009094907407407407</v>
      </c>
      <c r="K107" s="19">
        <v>0.008993055555555554</v>
      </c>
      <c r="L107" s="17">
        <f t="shared" si="9"/>
        <v>-1.8876018876019087</v>
      </c>
      <c r="M107" s="36">
        <v>41</v>
      </c>
      <c r="N107" s="36">
        <v>60</v>
      </c>
      <c r="O107" s="17">
        <f t="shared" si="10"/>
        <v>-52.77777777777777</v>
      </c>
      <c r="Q107" s="17">
        <f t="shared" si="11"/>
        <v>-81.03084151276929</v>
      </c>
      <c r="R107" s="26" t="s">
        <v>39</v>
      </c>
    </row>
    <row r="108" spans="1:18" ht="15.75">
      <c r="A108" s="42">
        <v>23</v>
      </c>
      <c r="B108" s="14" t="s">
        <v>110</v>
      </c>
      <c r="C108" s="18">
        <v>2005</v>
      </c>
      <c r="D108" s="19">
        <v>0.0010467592592592592</v>
      </c>
      <c r="E108" s="32">
        <v>0.0009606481481481481</v>
      </c>
      <c r="F108" s="17">
        <f t="shared" si="8"/>
        <v>-14.939759036144581</v>
      </c>
      <c r="H108" s="36"/>
      <c r="I108" s="17"/>
      <c r="J108" s="19">
        <v>0.008494212962962964</v>
      </c>
      <c r="K108" s="19">
        <v>0.008993055555555554</v>
      </c>
      <c r="L108" s="17">
        <f t="shared" si="9"/>
        <v>9.24495924495921</v>
      </c>
      <c r="M108" s="36">
        <v>31</v>
      </c>
      <c r="N108" s="36">
        <v>60</v>
      </c>
      <c r="O108" s="17">
        <f t="shared" si="10"/>
        <v>-80.55555555555556</v>
      </c>
      <c r="Q108" s="17">
        <f t="shared" si="11"/>
        <v>-86.25035534674093</v>
      </c>
      <c r="R108" s="26" t="s">
        <v>17</v>
      </c>
    </row>
    <row r="109" spans="1:18" ht="15.75">
      <c r="A109" s="42">
        <v>24</v>
      </c>
      <c r="B109" s="14" t="s">
        <v>118</v>
      </c>
      <c r="C109" s="18">
        <v>2005</v>
      </c>
      <c r="D109" s="19">
        <v>0.0010297453703703703</v>
      </c>
      <c r="E109" s="32">
        <v>0.0009606481481481481</v>
      </c>
      <c r="F109" s="17">
        <f t="shared" si="8"/>
        <v>-11.987951807228919</v>
      </c>
      <c r="G109" s="8"/>
      <c r="J109" s="19">
        <v>0.008226851851851852</v>
      </c>
      <c r="K109" s="19">
        <v>0.008993055555555554</v>
      </c>
      <c r="L109" s="17">
        <f t="shared" si="9"/>
        <v>14.199914199914188</v>
      </c>
      <c r="M109" s="9">
        <v>27</v>
      </c>
      <c r="N109" s="36">
        <v>60</v>
      </c>
      <c r="O109" s="17">
        <f t="shared" si="10"/>
        <v>-91.66666666666667</v>
      </c>
      <c r="P109" s="8"/>
      <c r="Q109" s="17">
        <f t="shared" si="11"/>
        <v>-89.4547042739814</v>
      </c>
      <c r="R109" s="26" t="s">
        <v>39</v>
      </c>
    </row>
    <row r="110" spans="1:18" ht="15.75">
      <c r="A110" s="42">
        <v>25</v>
      </c>
      <c r="B110" s="14" t="s">
        <v>116</v>
      </c>
      <c r="C110" s="18">
        <v>2005</v>
      </c>
      <c r="D110" s="19">
        <v>0.0012755787037037037</v>
      </c>
      <c r="E110" s="32">
        <v>0.0009606481481481481</v>
      </c>
      <c r="F110" s="17">
        <f t="shared" si="8"/>
        <v>-54.63855421686748</v>
      </c>
      <c r="G110" s="8"/>
      <c r="J110" s="19">
        <v>0.009190972222222222</v>
      </c>
      <c r="K110" s="19">
        <v>0.008993055555555554</v>
      </c>
      <c r="L110" s="17">
        <f t="shared" si="9"/>
        <v>-3.6679536679536824</v>
      </c>
      <c r="M110" s="9">
        <v>45</v>
      </c>
      <c r="N110" s="36">
        <v>60</v>
      </c>
      <c r="O110" s="17">
        <f t="shared" si="10"/>
        <v>-41.666666666666664</v>
      </c>
      <c r="P110" s="8"/>
      <c r="Q110" s="17">
        <f t="shared" si="11"/>
        <v>-99.97317455148783</v>
      </c>
      <c r="R110" s="7" t="s">
        <v>117</v>
      </c>
    </row>
    <row r="111" spans="1:18" ht="15.75">
      <c r="A111" s="42">
        <v>26</v>
      </c>
      <c r="B111" s="35" t="s">
        <v>221</v>
      </c>
      <c r="C111" s="30">
        <v>2004</v>
      </c>
      <c r="D111" s="19">
        <v>0.0011609953703703704</v>
      </c>
      <c r="E111" s="32">
        <v>0.0009606481481481481</v>
      </c>
      <c r="F111" s="17">
        <f t="shared" si="8"/>
        <v>-34.75903614457833</v>
      </c>
      <c r="J111" s="19">
        <v>0.009847222222222222</v>
      </c>
      <c r="K111" s="19">
        <v>0.008993055555555554</v>
      </c>
      <c r="L111" s="17">
        <f t="shared" si="9"/>
        <v>-15.830115830115856</v>
      </c>
      <c r="M111" s="9">
        <v>41</v>
      </c>
      <c r="N111" s="36">
        <v>60</v>
      </c>
      <c r="O111" s="17">
        <f t="shared" si="10"/>
        <v>-52.77777777777777</v>
      </c>
      <c r="Q111" s="17">
        <f t="shared" si="11"/>
        <v>-103.36692975247196</v>
      </c>
      <c r="R111" s="7" t="s">
        <v>20</v>
      </c>
    </row>
    <row r="112" spans="1:18" ht="15.75">
      <c r="A112" s="42">
        <v>27</v>
      </c>
      <c r="B112" s="14" t="s">
        <v>111</v>
      </c>
      <c r="C112" s="18">
        <v>2005</v>
      </c>
      <c r="D112" s="19">
        <v>0.0011601851851851853</v>
      </c>
      <c r="E112" s="32">
        <v>0.0009606481481481481</v>
      </c>
      <c r="F112" s="17">
        <f t="shared" si="8"/>
        <v>-34.61847389558237</v>
      </c>
      <c r="H112" s="36"/>
      <c r="I112" s="17"/>
      <c r="J112" s="19">
        <v>0.009175925925925926</v>
      </c>
      <c r="K112" s="19">
        <v>0.008993055555555554</v>
      </c>
      <c r="L112" s="17">
        <f t="shared" si="9"/>
        <v>-3.389103389103409</v>
      </c>
      <c r="M112" s="36">
        <v>31</v>
      </c>
      <c r="N112" s="36">
        <v>60</v>
      </c>
      <c r="O112" s="17">
        <f t="shared" si="10"/>
        <v>-80.55555555555556</v>
      </c>
      <c r="Q112" s="17">
        <f t="shared" si="11"/>
        <v>-118.56313284024134</v>
      </c>
      <c r="R112" s="7" t="s">
        <v>12</v>
      </c>
    </row>
    <row r="113" spans="1:18" ht="15.75">
      <c r="A113" s="42">
        <v>28</v>
      </c>
      <c r="B113" s="14" t="s">
        <v>225</v>
      </c>
      <c r="C113" s="18">
        <v>2005</v>
      </c>
      <c r="D113" s="19">
        <v>0.0013935185185185188</v>
      </c>
      <c r="E113" s="32">
        <v>0.0009606481481481481</v>
      </c>
      <c r="F113" s="17">
        <f t="shared" si="8"/>
        <v>-75.10040160642576</v>
      </c>
      <c r="G113" s="8"/>
      <c r="J113" s="19">
        <v>0.008699074074074074</v>
      </c>
      <c r="K113" s="19">
        <v>0.008993055555555554</v>
      </c>
      <c r="L113" s="17">
        <f t="shared" si="9"/>
        <v>5.448305448305424</v>
      </c>
      <c r="M113" s="9">
        <v>35</v>
      </c>
      <c r="N113" s="36">
        <v>60</v>
      </c>
      <c r="O113" s="17">
        <f t="shared" si="10"/>
        <v>-69.44444444444444</v>
      </c>
      <c r="P113" s="8"/>
      <c r="Q113" s="17">
        <f t="shared" si="11"/>
        <v>-139.0965406025648</v>
      </c>
      <c r="R113" s="7" t="s">
        <v>21</v>
      </c>
    </row>
    <row r="114" spans="1:18" ht="15.75">
      <c r="A114" s="42">
        <v>29</v>
      </c>
      <c r="B114" s="14" t="s">
        <v>120</v>
      </c>
      <c r="C114" s="18">
        <v>2005</v>
      </c>
      <c r="D114" s="19">
        <v>0.001153125</v>
      </c>
      <c r="E114" s="32">
        <v>0.0009606481481481481</v>
      </c>
      <c r="F114" s="17">
        <f t="shared" si="8"/>
        <v>-33.393574297188785</v>
      </c>
      <c r="G114" s="8"/>
      <c r="J114" s="19">
        <v>0.010253472222222223</v>
      </c>
      <c r="K114" s="19">
        <v>0.008993055555555554</v>
      </c>
      <c r="L114" s="17">
        <f t="shared" si="9"/>
        <v>-23.359073359073395</v>
      </c>
      <c r="M114" s="9">
        <v>22</v>
      </c>
      <c r="N114" s="36">
        <v>60</v>
      </c>
      <c r="O114" s="17">
        <f t="shared" si="10"/>
        <v>-105.55555555555554</v>
      </c>
      <c r="P114" s="8"/>
      <c r="Q114" s="17">
        <f t="shared" si="11"/>
        <v>-162.30820321181773</v>
      </c>
      <c r="R114" s="26" t="s">
        <v>17</v>
      </c>
    </row>
    <row r="115" spans="1:18" ht="15.75">
      <c r="A115" s="42">
        <v>30</v>
      </c>
      <c r="B115" s="14" t="s">
        <v>115</v>
      </c>
      <c r="C115" s="18">
        <v>2005</v>
      </c>
      <c r="D115" s="19">
        <v>0.0013689814814814814</v>
      </c>
      <c r="E115" s="32">
        <v>0.0009606481481481481</v>
      </c>
      <c r="F115" s="17">
        <f t="shared" si="8"/>
        <v>-70.84337349397592</v>
      </c>
      <c r="H115" s="36"/>
      <c r="I115" s="17"/>
      <c r="J115" s="19">
        <v>0.009141203703703705</v>
      </c>
      <c r="K115" s="19">
        <v>0.008993055555555554</v>
      </c>
      <c r="L115" s="17">
        <f t="shared" si="9"/>
        <v>-2.745602745602793</v>
      </c>
      <c r="M115" s="9">
        <v>27</v>
      </c>
      <c r="N115" s="36">
        <v>60</v>
      </c>
      <c r="O115" s="17">
        <f t="shared" si="10"/>
        <v>-91.66666666666667</v>
      </c>
      <c r="Q115" s="17">
        <f t="shared" si="11"/>
        <v>-165.25564290624538</v>
      </c>
      <c r="R115" s="7" t="s">
        <v>37</v>
      </c>
    </row>
    <row r="116" spans="1:18" ht="15.75">
      <c r="A116" s="42">
        <v>31</v>
      </c>
      <c r="B116" s="35" t="s">
        <v>242</v>
      </c>
      <c r="C116" s="30">
        <v>2004</v>
      </c>
      <c r="D116" s="19">
        <v>0.001434375</v>
      </c>
      <c r="E116" s="32">
        <v>0.0009606481481481481</v>
      </c>
      <c r="F116" s="17">
        <f t="shared" si="8"/>
        <v>-82.18875502008035</v>
      </c>
      <c r="J116" s="19">
        <v>0.008753472222222223</v>
      </c>
      <c r="K116" s="19">
        <v>0.008993055555555554</v>
      </c>
      <c r="L116" s="17">
        <f t="shared" si="9"/>
        <v>4.4401544401544015</v>
      </c>
      <c r="M116" s="9">
        <v>15</v>
      </c>
      <c r="N116" s="36">
        <v>60</v>
      </c>
      <c r="O116" s="17">
        <f t="shared" si="10"/>
        <v>-125</v>
      </c>
      <c r="Q116" s="17">
        <f t="shared" si="11"/>
        <v>-202.74860057992595</v>
      </c>
      <c r="R116" s="7" t="s">
        <v>39</v>
      </c>
    </row>
    <row r="117" spans="1:18" ht="15.75">
      <c r="A117" s="42">
        <v>32</v>
      </c>
      <c r="B117" s="14" t="s">
        <v>121</v>
      </c>
      <c r="C117" s="18">
        <v>2005</v>
      </c>
      <c r="D117" s="19">
        <v>0.0013971064814814812</v>
      </c>
      <c r="E117" s="32">
        <v>0.0009606481481481481</v>
      </c>
      <c r="F117" s="17">
        <f t="shared" si="8"/>
        <v>-75.72289156626502</v>
      </c>
      <c r="G117" s="8"/>
      <c r="J117" s="19">
        <v>0.011818287037037037</v>
      </c>
      <c r="K117" s="19">
        <v>0.008993055555555554</v>
      </c>
      <c r="L117" s="17">
        <f t="shared" si="9"/>
        <v>-52.359502359502386</v>
      </c>
      <c r="M117" s="9">
        <v>31</v>
      </c>
      <c r="N117" s="36">
        <v>60</v>
      </c>
      <c r="O117" s="17">
        <f t="shared" si="10"/>
        <v>-80.55555555555556</v>
      </c>
      <c r="P117" s="8"/>
      <c r="Q117" s="17">
        <f t="shared" si="11"/>
        <v>-208.63794948132295</v>
      </c>
      <c r="R117" s="26" t="s">
        <v>222</v>
      </c>
    </row>
    <row r="118" spans="1:18" ht="15.75">
      <c r="A118" s="42">
        <v>33</v>
      </c>
      <c r="B118" s="14" t="s">
        <v>124</v>
      </c>
      <c r="C118" s="18">
        <v>2005</v>
      </c>
      <c r="D118" s="19">
        <v>0.0013144675925925926</v>
      </c>
      <c r="E118" s="32">
        <v>0.0009606481481481481</v>
      </c>
      <c r="F118" s="17">
        <f t="shared" si="8"/>
        <v>-61.38554216867471</v>
      </c>
      <c r="G118" s="8"/>
      <c r="J118" s="19">
        <v>0.011548611111111112</v>
      </c>
      <c r="K118" s="19">
        <v>0.008993055555555554</v>
      </c>
      <c r="L118" s="17">
        <f aca="true" t="shared" si="12" ref="L118:L134">(K118-J118)/K118/0.006</f>
        <v>-47.3616473616474</v>
      </c>
      <c r="M118" s="9">
        <v>23</v>
      </c>
      <c r="N118" s="36">
        <v>60</v>
      </c>
      <c r="O118" s="17">
        <f aca="true" t="shared" si="13" ref="O118:O134">(M118-N118)/N118/0.006</f>
        <v>-102.77777777777779</v>
      </c>
      <c r="P118" s="8"/>
      <c r="Q118" s="17">
        <f t="shared" si="11"/>
        <v>-211.52496730809992</v>
      </c>
      <c r="R118" s="7" t="s">
        <v>62</v>
      </c>
    </row>
    <row r="119" spans="1:18" ht="15.75">
      <c r="A119" s="42">
        <v>34</v>
      </c>
      <c r="B119" s="14" t="s">
        <v>226</v>
      </c>
      <c r="C119" s="18">
        <v>2005</v>
      </c>
      <c r="D119" s="19">
        <v>0.0013680555555555557</v>
      </c>
      <c r="E119" s="32">
        <v>0.0009606481481481481</v>
      </c>
      <c r="F119" s="17">
        <f t="shared" si="8"/>
        <v>-70.68273092369482</v>
      </c>
      <c r="G119" s="8"/>
      <c r="J119" s="19">
        <v>0.011655092592592594</v>
      </c>
      <c r="K119" s="19">
        <v>0.008993055555555554</v>
      </c>
      <c r="L119" s="17">
        <f t="shared" si="12"/>
        <v>-49.335049335049376</v>
      </c>
      <c r="M119" s="9">
        <v>18</v>
      </c>
      <c r="N119" s="36">
        <v>60</v>
      </c>
      <c r="O119" s="17">
        <f t="shared" si="13"/>
        <v>-116.66666666666666</v>
      </c>
      <c r="P119" s="8"/>
      <c r="Q119" s="17">
        <f t="shared" si="11"/>
        <v>-236.68444692541084</v>
      </c>
      <c r="R119" s="7" t="s">
        <v>13</v>
      </c>
    </row>
    <row r="120" spans="1:18" ht="15.75">
      <c r="A120" s="42">
        <v>35</v>
      </c>
      <c r="B120" s="14" t="s">
        <v>123</v>
      </c>
      <c r="C120" s="18">
        <v>2005</v>
      </c>
      <c r="D120" s="19">
        <v>0.001396990740740741</v>
      </c>
      <c r="E120" s="32">
        <v>0.0009606481481481481</v>
      </c>
      <c r="F120" s="17">
        <f t="shared" si="8"/>
        <v>-75.70281124497997</v>
      </c>
      <c r="G120" s="8"/>
      <c r="J120" s="19">
        <v>0.012146990740740741</v>
      </c>
      <c r="K120" s="19">
        <v>0.008993055555555554</v>
      </c>
      <c r="L120" s="17">
        <f t="shared" si="12"/>
        <v>-58.451308451308485</v>
      </c>
      <c r="M120" s="9">
        <v>23</v>
      </c>
      <c r="N120" s="36">
        <v>60</v>
      </c>
      <c r="O120" s="17">
        <f t="shared" si="13"/>
        <v>-102.77777777777779</v>
      </c>
      <c r="P120" s="8"/>
      <c r="Q120" s="17">
        <f t="shared" si="11"/>
        <v>-236.93189747406626</v>
      </c>
      <c r="R120" s="26" t="s">
        <v>37</v>
      </c>
    </row>
    <row r="121" spans="1:18" ht="15.75">
      <c r="A121" s="42">
        <v>36</v>
      </c>
      <c r="B121" s="35" t="s">
        <v>223</v>
      </c>
      <c r="C121" s="30">
        <v>2005</v>
      </c>
      <c r="D121" s="19">
        <v>0.00114375</v>
      </c>
      <c r="E121" s="32">
        <v>0.0009606481481481481</v>
      </c>
      <c r="F121" s="17">
        <f t="shared" si="8"/>
        <v>-31.767068273092388</v>
      </c>
      <c r="J121" s="19">
        <v>0.016296296296296295</v>
      </c>
      <c r="K121" s="19">
        <v>0.008993055555555554</v>
      </c>
      <c r="L121" s="17">
        <f t="shared" si="12"/>
        <v>-135.34963534963535</v>
      </c>
      <c r="M121" s="9">
        <v>25</v>
      </c>
      <c r="N121" s="36">
        <v>60</v>
      </c>
      <c r="O121" s="17">
        <f t="shared" si="13"/>
        <v>-97.22222222222223</v>
      </c>
      <c r="Q121" s="17">
        <f t="shared" si="11"/>
        <v>-264.3389258449499</v>
      </c>
      <c r="R121" s="7" t="s">
        <v>222</v>
      </c>
    </row>
    <row r="122" spans="1:18" ht="15.75">
      <c r="A122" s="42">
        <v>37</v>
      </c>
      <c r="B122" s="22" t="s">
        <v>125</v>
      </c>
      <c r="C122" s="23">
        <v>2004</v>
      </c>
      <c r="D122" s="19">
        <v>0.001619212962962963</v>
      </c>
      <c r="E122" s="32">
        <v>0.0009606481481481481</v>
      </c>
      <c r="F122" s="17">
        <f t="shared" si="8"/>
        <v>-114.2570281124498</v>
      </c>
      <c r="G122" s="8"/>
      <c r="J122" s="19">
        <v>0.013177083333333334</v>
      </c>
      <c r="K122" s="19">
        <v>0.008993055555555554</v>
      </c>
      <c r="L122" s="17">
        <f t="shared" si="12"/>
        <v>-77.54182754182757</v>
      </c>
      <c r="M122" s="9">
        <v>30</v>
      </c>
      <c r="N122" s="36">
        <v>60</v>
      </c>
      <c r="O122" s="17">
        <f t="shared" si="13"/>
        <v>-83.33333333333333</v>
      </c>
      <c r="P122" s="8"/>
      <c r="Q122" s="17">
        <f t="shared" si="11"/>
        <v>-275.1321889876107</v>
      </c>
      <c r="R122" s="7" t="s">
        <v>69</v>
      </c>
    </row>
    <row r="123" spans="1:18" ht="15.75">
      <c r="A123" s="42"/>
      <c r="B123" s="20" t="s">
        <v>88</v>
      </c>
      <c r="C123" s="21">
        <v>2004</v>
      </c>
      <c r="D123" s="19"/>
      <c r="E123" s="32">
        <v>0.0009606481481481481</v>
      </c>
      <c r="F123" s="17"/>
      <c r="H123" s="36"/>
      <c r="I123" s="17"/>
      <c r="J123" s="19">
        <v>0.0072106481481481475</v>
      </c>
      <c r="K123" s="19">
        <v>0.008993055555555554</v>
      </c>
      <c r="L123" s="17">
        <f t="shared" si="12"/>
        <v>33.03303303303303</v>
      </c>
      <c r="M123" s="36">
        <v>74</v>
      </c>
      <c r="N123" s="36">
        <v>60</v>
      </c>
      <c r="O123" s="17">
        <f t="shared" si="13"/>
        <v>38.888888888888886</v>
      </c>
      <c r="Q123" s="17"/>
      <c r="R123" s="7" t="s">
        <v>89</v>
      </c>
    </row>
    <row r="124" spans="1:18" ht="15.75">
      <c r="A124" s="42"/>
      <c r="B124" s="20" t="s">
        <v>108</v>
      </c>
      <c r="C124" s="21">
        <v>2005</v>
      </c>
      <c r="D124" s="19"/>
      <c r="E124" s="32">
        <v>0.0009606481481481481</v>
      </c>
      <c r="F124" s="17"/>
      <c r="H124" s="36"/>
      <c r="I124" s="17"/>
      <c r="J124" s="19">
        <v>0.006832175925925926</v>
      </c>
      <c r="K124" s="19">
        <v>0.008993055555555554</v>
      </c>
      <c r="L124" s="17">
        <f t="shared" si="12"/>
        <v>40.04719004719004</v>
      </c>
      <c r="M124" s="36">
        <v>54</v>
      </c>
      <c r="N124" s="36">
        <v>60</v>
      </c>
      <c r="O124" s="17">
        <f t="shared" si="13"/>
        <v>-16.666666666666668</v>
      </c>
      <c r="Q124" s="17"/>
      <c r="R124" s="26" t="s">
        <v>89</v>
      </c>
    </row>
    <row r="125" spans="1:18" ht="15.75">
      <c r="A125" s="42"/>
      <c r="B125" s="20" t="s">
        <v>105</v>
      </c>
      <c r="C125" s="21">
        <v>2004</v>
      </c>
      <c r="D125" s="19"/>
      <c r="E125" s="32">
        <v>0.0009606481481481481</v>
      </c>
      <c r="F125" s="17"/>
      <c r="H125" s="36"/>
      <c r="I125" s="17"/>
      <c r="J125" s="19">
        <v>0.007395833333333334</v>
      </c>
      <c r="K125" s="19">
        <v>0.008993055555555554</v>
      </c>
      <c r="L125" s="17">
        <f t="shared" si="12"/>
        <v>29.60102960102957</v>
      </c>
      <c r="M125" s="9">
        <v>56</v>
      </c>
      <c r="N125" s="36">
        <v>60</v>
      </c>
      <c r="O125" s="17">
        <f t="shared" si="13"/>
        <v>-11.11111111111111</v>
      </c>
      <c r="Q125" s="17"/>
      <c r="R125" s="26" t="s">
        <v>89</v>
      </c>
    </row>
    <row r="126" spans="1:18" ht="15.75">
      <c r="A126" s="42"/>
      <c r="B126" s="14" t="s">
        <v>103</v>
      </c>
      <c r="C126" s="18">
        <v>2005</v>
      </c>
      <c r="D126" s="19"/>
      <c r="E126" s="32">
        <v>0.0009606481481481481</v>
      </c>
      <c r="F126" s="17"/>
      <c r="H126" s="36"/>
      <c r="I126" s="17"/>
      <c r="J126" s="19">
        <v>0.008195601851851851</v>
      </c>
      <c r="K126" s="19">
        <v>0.008993055555555554</v>
      </c>
      <c r="L126" s="17">
        <f t="shared" si="12"/>
        <v>14.779064779064768</v>
      </c>
      <c r="M126" s="9">
        <v>58</v>
      </c>
      <c r="N126" s="36">
        <v>60</v>
      </c>
      <c r="O126" s="17">
        <f t="shared" si="13"/>
        <v>-5.555555555555555</v>
      </c>
      <c r="Q126" s="17"/>
      <c r="R126" s="7" t="s">
        <v>12</v>
      </c>
    </row>
    <row r="127" spans="1:18" ht="15.75">
      <c r="A127" s="42"/>
      <c r="B127" s="20" t="s">
        <v>113</v>
      </c>
      <c r="C127" s="21">
        <v>2004</v>
      </c>
      <c r="D127" s="19"/>
      <c r="E127" s="32">
        <v>0.0009606481481481481</v>
      </c>
      <c r="F127" s="17"/>
      <c r="H127" s="36"/>
      <c r="I127" s="17"/>
      <c r="J127" s="19">
        <v>0.008233796296296296</v>
      </c>
      <c r="K127" s="19">
        <v>0.008993055555555554</v>
      </c>
      <c r="L127" s="17">
        <f t="shared" si="12"/>
        <v>14.071214071214051</v>
      </c>
      <c r="M127" s="36">
        <v>37</v>
      </c>
      <c r="N127" s="36">
        <v>60</v>
      </c>
      <c r="O127" s="17">
        <f t="shared" si="13"/>
        <v>-63.88888888888889</v>
      </c>
      <c r="Q127" s="17"/>
      <c r="R127" s="26" t="s">
        <v>89</v>
      </c>
    </row>
    <row r="128" spans="1:18" ht="15.75">
      <c r="A128" s="42"/>
      <c r="B128" s="14" t="s">
        <v>96</v>
      </c>
      <c r="C128" s="18">
        <v>2004</v>
      </c>
      <c r="D128" s="19"/>
      <c r="E128" s="32">
        <v>0.0009606481481481481</v>
      </c>
      <c r="F128" s="17"/>
      <c r="H128" s="36"/>
      <c r="I128" s="17"/>
      <c r="J128" s="19">
        <v>0.008443287037037037</v>
      </c>
      <c r="K128" s="19">
        <v>0.008993055555555554</v>
      </c>
      <c r="L128" s="17">
        <f t="shared" si="12"/>
        <v>10.188760188760163</v>
      </c>
      <c r="M128" s="36">
        <v>56</v>
      </c>
      <c r="N128" s="36">
        <v>60</v>
      </c>
      <c r="O128" s="17">
        <f t="shared" si="13"/>
        <v>-11.11111111111111</v>
      </c>
      <c r="Q128" s="17"/>
      <c r="R128" s="7" t="s">
        <v>9</v>
      </c>
    </row>
    <row r="129" spans="1:18" ht="15.75">
      <c r="A129" s="42"/>
      <c r="B129" s="35" t="s">
        <v>224</v>
      </c>
      <c r="C129" s="30">
        <v>2004</v>
      </c>
      <c r="E129" s="32">
        <v>0.0009606481481481481</v>
      </c>
      <c r="F129" s="17"/>
      <c r="J129" s="19">
        <v>0.008935185185185187</v>
      </c>
      <c r="K129" s="19">
        <v>0.008993055555555554</v>
      </c>
      <c r="L129" s="17">
        <f t="shared" si="12"/>
        <v>1.0725010725010258</v>
      </c>
      <c r="M129" s="9">
        <v>38</v>
      </c>
      <c r="N129" s="36">
        <v>60</v>
      </c>
      <c r="O129" s="17">
        <f t="shared" si="13"/>
        <v>-61.11111111111111</v>
      </c>
      <c r="Q129" s="17"/>
      <c r="R129" s="7" t="s">
        <v>13</v>
      </c>
    </row>
    <row r="130" spans="1:18" ht="15.75">
      <c r="A130" s="42"/>
      <c r="B130" s="22" t="s">
        <v>241</v>
      </c>
      <c r="C130" s="23">
        <v>2004</v>
      </c>
      <c r="E130" s="32">
        <v>0.0009606481481481481</v>
      </c>
      <c r="F130" s="17"/>
      <c r="G130" s="8"/>
      <c r="J130" s="19">
        <v>0.009400462962962963</v>
      </c>
      <c r="K130" s="19">
        <v>0.008993055555555554</v>
      </c>
      <c r="L130" s="17">
        <f t="shared" si="12"/>
        <v>-7.55040755040757</v>
      </c>
      <c r="M130" s="9">
        <v>37</v>
      </c>
      <c r="N130" s="36">
        <v>60</v>
      </c>
      <c r="O130" s="17">
        <f t="shared" si="13"/>
        <v>-63.88888888888889</v>
      </c>
      <c r="P130" s="8"/>
      <c r="Q130" s="17"/>
      <c r="R130" s="7" t="s">
        <v>89</v>
      </c>
    </row>
    <row r="131" spans="1:18" ht="15.75">
      <c r="A131" s="42"/>
      <c r="B131" s="22" t="s">
        <v>240</v>
      </c>
      <c r="C131" s="23">
        <v>2005</v>
      </c>
      <c r="D131" s="19"/>
      <c r="E131" s="32">
        <v>0.0009606481481481481</v>
      </c>
      <c r="F131" s="17"/>
      <c r="H131" s="36"/>
      <c r="I131" s="17"/>
      <c r="J131" s="19">
        <v>0.008765046296296297</v>
      </c>
      <c r="K131" s="19">
        <v>0.008993055555555554</v>
      </c>
      <c r="L131" s="17">
        <f t="shared" si="12"/>
        <v>4.225654225654196</v>
      </c>
      <c r="M131" s="36">
        <v>31</v>
      </c>
      <c r="N131" s="36">
        <v>60</v>
      </c>
      <c r="O131" s="17">
        <f t="shared" si="13"/>
        <v>-80.55555555555556</v>
      </c>
      <c r="P131" s="8"/>
      <c r="Q131" s="17"/>
      <c r="R131" s="7" t="s">
        <v>89</v>
      </c>
    </row>
    <row r="132" spans="1:18" ht="15.75">
      <c r="A132" s="42"/>
      <c r="B132" s="14" t="s">
        <v>227</v>
      </c>
      <c r="C132" s="18">
        <v>2005</v>
      </c>
      <c r="E132" s="32">
        <v>0.0009606481481481481</v>
      </c>
      <c r="F132" s="17"/>
      <c r="G132" s="8"/>
      <c r="J132" s="19">
        <v>0.010050925925925925</v>
      </c>
      <c r="K132" s="19">
        <v>0.008993055555555554</v>
      </c>
      <c r="L132" s="17">
        <f t="shared" si="12"/>
        <v>-19.60531960531961</v>
      </c>
      <c r="M132" s="9">
        <v>21</v>
      </c>
      <c r="N132" s="36">
        <v>60</v>
      </c>
      <c r="O132" s="17">
        <f t="shared" si="13"/>
        <v>-108.33333333333333</v>
      </c>
      <c r="P132" s="8"/>
      <c r="Q132" s="17"/>
      <c r="R132" s="7" t="s">
        <v>69</v>
      </c>
    </row>
    <row r="133" spans="1:18" ht="15.75">
      <c r="A133" s="42"/>
      <c r="B133" s="35" t="s">
        <v>243</v>
      </c>
      <c r="C133" s="30">
        <v>2005</v>
      </c>
      <c r="E133" s="32">
        <v>0.0009606481481481481</v>
      </c>
      <c r="F133" s="17"/>
      <c r="J133" s="19">
        <v>0.0225</v>
      </c>
      <c r="K133" s="19">
        <v>0.008993055555555554</v>
      </c>
      <c r="L133" s="17">
        <f t="shared" si="12"/>
        <v>-250.32175032175033</v>
      </c>
      <c r="M133" s="9">
        <v>1</v>
      </c>
      <c r="N133" s="36">
        <v>60</v>
      </c>
      <c r="O133" s="17">
        <f t="shared" si="13"/>
        <v>-163.88888888888889</v>
      </c>
      <c r="Q133" s="17"/>
      <c r="R133" s="7" t="s">
        <v>39</v>
      </c>
    </row>
    <row r="134" spans="1:18" ht="15.75">
      <c r="A134" s="42"/>
      <c r="B134" s="22" t="s">
        <v>122</v>
      </c>
      <c r="C134" s="23">
        <v>2005</v>
      </c>
      <c r="E134" s="32">
        <v>0.0009606481481481481</v>
      </c>
      <c r="F134" s="17"/>
      <c r="G134" s="8"/>
      <c r="J134" s="19">
        <v>0.010960648148148148</v>
      </c>
      <c r="K134" s="19">
        <v>0.008993055555555554</v>
      </c>
      <c r="L134" s="17">
        <f t="shared" si="12"/>
        <v>-36.46503646503648</v>
      </c>
      <c r="M134" s="9">
        <v>32</v>
      </c>
      <c r="N134" s="36">
        <v>60</v>
      </c>
      <c r="O134" s="17">
        <f t="shared" si="13"/>
        <v>-77.77777777777777</v>
      </c>
      <c r="P134" s="8"/>
      <c r="Q134" s="17"/>
      <c r="R134" s="26" t="s">
        <v>13</v>
      </c>
    </row>
    <row r="135" spans="1:17" ht="15.75">
      <c r="A135" s="42"/>
      <c r="B135" s="35"/>
      <c r="C135" s="30"/>
      <c r="E135" s="32"/>
      <c r="F135" s="17"/>
      <c r="J135" s="19"/>
      <c r="K135" s="19"/>
      <c r="L135" s="17"/>
      <c r="N135" s="36"/>
      <c r="O135" s="17"/>
      <c r="Q135" s="17"/>
    </row>
    <row r="136" spans="1:19" ht="15.75">
      <c r="A136" s="57"/>
      <c r="B136" s="58" t="s">
        <v>126</v>
      </c>
      <c r="C136" s="67"/>
      <c r="D136" s="50" t="s">
        <v>201</v>
      </c>
      <c r="E136" s="51"/>
      <c r="F136" s="54"/>
      <c r="G136" s="50"/>
      <c r="H136" s="51"/>
      <c r="I136" s="51"/>
      <c r="J136" s="50" t="s">
        <v>208</v>
      </c>
      <c r="K136" s="50"/>
      <c r="L136" s="54"/>
      <c r="M136" s="50" t="s">
        <v>207</v>
      </c>
      <c r="N136" s="68">
        <v>60</v>
      </c>
      <c r="O136" s="54"/>
      <c r="P136" s="55"/>
      <c r="Q136" s="54" t="s">
        <v>8</v>
      </c>
      <c r="R136" s="61"/>
      <c r="S136" s="62"/>
    </row>
    <row r="137" spans="1:18" ht="15.75">
      <c r="A137" s="13">
        <v>1</v>
      </c>
      <c r="B137" s="14" t="s">
        <v>130</v>
      </c>
      <c r="C137" s="18">
        <v>2004</v>
      </c>
      <c r="D137" s="37">
        <v>0.0009608796296296296</v>
      </c>
      <c r="E137" s="37">
        <v>0.0010763888888888889</v>
      </c>
      <c r="F137" s="17">
        <f aca="true" t="shared" si="14" ref="F137:F148">(E137-D137)/E137/0.006</f>
        <v>17.885304659498217</v>
      </c>
      <c r="H137" s="36"/>
      <c r="I137" s="17"/>
      <c r="J137" s="37">
        <v>0.007802083333333334</v>
      </c>
      <c r="K137" s="37">
        <v>0.010104166666666668</v>
      </c>
      <c r="L137" s="17">
        <f aca="true" t="shared" si="15" ref="L137:L149">(K137-J137)/K137/0.006</f>
        <v>37.9725085910653</v>
      </c>
      <c r="M137" s="9">
        <v>49</v>
      </c>
      <c r="N137" s="36">
        <v>60</v>
      </c>
      <c r="O137" s="17">
        <f aca="true" t="shared" si="16" ref="O137:O149">(M137-N137)/N137/0.006</f>
        <v>-30.555555555555554</v>
      </c>
      <c r="Q137" s="17">
        <f aca="true" t="shared" si="17" ref="Q137:Q148">F137+I137+L137+O137</f>
        <v>25.302257695007963</v>
      </c>
      <c r="R137" s="7" t="s">
        <v>9</v>
      </c>
    </row>
    <row r="138" spans="1:18" ht="15.75">
      <c r="A138" s="13">
        <v>2</v>
      </c>
      <c r="B138" s="14" t="s">
        <v>132</v>
      </c>
      <c r="C138" s="18">
        <v>2004</v>
      </c>
      <c r="D138" s="37">
        <v>0.001101736111111111</v>
      </c>
      <c r="E138" s="37">
        <v>0.0010763888888888889</v>
      </c>
      <c r="F138" s="17">
        <f t="shared" si="14"/>
        <v>-3.924731182795692</v>
      </c>
      <c r="G138" s="36"/>
      <c r="H138" s="36"/>
      <c r="I138" s="17"/>
      <c r="J138" s="37">
        <v>0.00859837962962963</v>
      </c>
      <c r="K138" s="37">
        <v>0.010104166666666668</v>
      </c>
      <c r="L138" s="17">
        <f t="shared" si="15"/>
        <v>24.837724322260417</v>
      </c>
      <c r="M138" s="36">
        <v>54</v>
      </c>
      <c r="N138" s="36">
        <v>60</v>
      </c>
      <c r="O138" s="17">
        <f t="shared" si="16"/>
        <v>-16.666666666666668</v>
      </c>
      <c r="P138" s="38"/>
      <c r="Q138" s="17">
        <f t="shared" si="17"/>
        <v>4.2463264727980565</v>
      </c>
      <c r="R138" s="31" t="s">
        <v>62</v>
      </c>
    </row>
    <row r="139" spans="1:18" ht="15.75">
      <c r="A139" s="13">
        <v>3</v>
      </c>
      <c r="B139" s="14" t="s">
        <v>127</v>
      </c>
      <c r="C139" s="18">
        <v>2005</v>
      </c>
      <c r="D139" s="37">
        <v>0.0009802083333333334</v>
      </c>
      <c r="E139" s="37">
        <v>0.0010763888888888889</v>
      </c>
      <c r="F139" s="17">
        <f t="shared" si="14"/>
        <v>14.892473118279563</v>
      </c>
      <c r="H139" s="36"/>
      <c r="I139" s="17"/>
      <c r="J139" s="37">
        <v>0.008644675925925925</v>
      </c>
      <c r="K139" s="37">
        <v>0.010104166666666668</v>
      </c>
      <c r="L139" s="17">
        <f t="shared" si="15"/>
        <v>24.074074074074094</v>
      </c>
      <c r="M139" s="9">
        <v>47</v>
      </c>
      <c r="N139" s="36">
        <v>60</v>
      </c>
      <c r="O139" s="17">
        <f t="shared" si="16"/>
        <v>-36.111111111111114</v>
      </c>
      <c r="Q139" s="17">
        <f t="shared" si="17"/>
        <v>2.8554360812425443</v>
      </c>
      <c r="R139" s="7" t="s">
        <v>10</v>
      </c>
    </row>
    <row r="140" spans="1:18" ht="15.75">
      <c r="A140" s="13">
        <v>4</v>
      </c>
      <c r="B140" s="24" t="s">
        <v>129</v>
      </c>
      <c r="C140" s="25">
        <v>2004</v>
      </c>
      <c r="D140" s="37">
        <v>0.0010805555555555555</v>
      </c>
      <c r="E140" s="37">
        <v>0.0010763888888888889</v>
      </c>
      <c r="F140" s="17">
        <f t="shared" si="14"/>
        <v>-0.6451612903225767</v>
      </c>
      <c r="H140" s="36"/>
      <c r="I140" s="17"/>
      <c r="J140" s="37">
        <v>0.007898148148148149</v>
      </c>
      <c r="K140" s="37">
        <v>0.010104166666666668</v>
      </c>
      <c r="L140" s="17">
        <f t="shared" si="15"/>
        <v>36.38793432607866</v>
      </c>
      <c r="M140" s="9">
        <v>44</v>
      </c>
      <c r="N140" s="36">
        <v>60</v>
      </c>
      <c r="O140" s="17">
        <f t="shared" si="16"/>
        <v>-44.44444444444444</v>
      </c>
      <c r="Q140" s="17">
        <f t="shared" si="17"/>
        <v>-8.701671408688362</v>
      </c>
      <c r="R140" s="7" t="s">
        <v>10</v>
      </c>
    </row>
    <row r="141" spans="1:18" ht="15.75">
      <c r="A141" s="13">
        <v>5</v>
      </c>
      <c r="B141" s="14" t="s">
        <v>131</v>
      </c>
      <c r="C141" s="18">
        <v>2004</v>
      </c>
      <c r="D141" s="37">
        <v>0.0010181712962962963</v>
      </c>
      <c r="E141" s="37">
        <v>0.0010763888888888889</v>
      </c>
      <c r="F141" s="17">
        <f t="shared" si="14"/>
        <v>9.014336917562721</v>
      </c>
      <c r="H141" s="36"/>
      <c r="I141" s="17"/>
      <c r="J141" s="37">
        <v>0.008054398148148147</v>
      </c>
      <c r="K141" s="37">
        <v>0.010104166666666668</v>
      </c>
      <c r="L141" s="17">
        <f t="shared" si="15"/>
        <v>33.810614738449814</v>
      </c>
      <c r="M141" s="9">
        <v>38</v>
      </c>
      <c r="N141" s="36">
        <v>60</v>
      </c>
      <c r="O141" s="17">
        <f t="shared" si="16"/>
        <v>-61.11111111111111</v>
      </c>
      <c r="Q141" s="17">
        <f t="shared" si="17"/>
        <v>-18.28615945509857</v>
      </c>
      <c r="R141" s="7" t="s">
        <v>9</v>
      </c>
    </row>
    <row r="142" spans="1:18" ht="15.75">
      <c r="A142" s="13">
        <v>6</v>
      </c>
      <c r="B142" s="24" t="s">
        <v>128</v>
      </c>
      <c r="C142" s="25">
        <v>2004</v>
      </c>
      <c r="D142" s="37">
        <v>0.001214236111111111</v>
      </c>
      <c r="E142" s="37">
        <v>0.0010763888888888889</v>
      </c>
      <c r="F142" s="17">
        <f t="shared" si="14"/>
        <v>-21.344086021505365</v>
      </c>
      <c r="H142" s="36"/>
      <c r="I142" s="17"/>
      <c r="J142" s="37">
        <v>0.008072916666666667</v>
      </c>
      <c r="K142" s="37">
        <v>0.010104166666666668</v>
      </c>
      <c r="L142" s="17">
        <f t="shared" si="15"/>
        <v>33.50515463917525</v>
      </c>
      <c r="M142" s="9">
        <v>42</v>
      </c>
      <c r="N142" s="36">
        <v>60</v>
      </c>
      <c r="O142" s="17">
        <f t="shared" si="16"/>
        <v>-50</v>
      </c>
      <c r="Q142" s="17">
        <f t="shared" si="17"/>
        <v>-37.83893138233012</v>
      </c>
      <c r="R142" s="7" t="s">
        <v>10</v>
      </c>
    </row>
    <row r="143" spans="1:18" ht="15.75">
      <c r="A143" s="13">
        <v>7</v>
      </c>
      <c r="B143" s="20" t="s">
        <v>134</v>
      </c>
      <c r="C143" s="21">
        <v>2004</v>
      </c>
      <c r="D143" s="37">
        <v>0.0010814814814814814</v>
      </c>
      <c r="E143" s="37">
        <v>0.0010763888888888889</v>
      </c>
      <c r="F143" s="17">
        <f t="shared" si="14"/>
        <v>-0.788530465949816</v>
      </c>
      <c r="H143" s="36"/>
      <c r="I143" s="17"/>
      <c r="J143" s="37">
        <v>0.011207175925925926</v>
      </c>
      <c r="K143" s="37">
        <v>0.010104166666666668</v>
      </c>
      <c r="L143" s="17">
        <f t="shared" si="15"/>
        <v>-18.19396716303931</v>
      </c>
      <c r="M143" s="9">
        <v>42</v>
      </c>
      <c r="N143" s="36">
        <v>60</v>
      </c>
      <c r="O143" s="17">
        <f t="shared" si="16"/>
        <v>-50</v>
      </c>
      <c r="Q143" s="17">
        <f t="shared" si="17"/>
        <v>-68.98249762898912</v>
      </c>
      <c r="R143" s="31" t="s">
        <v>39</v>
      </c>
    </row>
    <row r="144" spans="1:18" ht="15.75">
      <c r="A144" s="13">
        <v>8</v>
      </c>
      <c r="B144" s="14" t="s">
        <v>136</v>
      </c>
      <c r="C144" s="18">
        <v>2004</v>
      </c>
      <c r="D144" s="37">
        <v>0.0012309027777777778</v>
      </c>
      <c r="E144" s="37">
        <v>0.0010763888888888889</v>
      </c>
      <c r="F144" s="17">
        <f t="shared" si="14"/>
        <v>-23.924731182795703</v>
      </c>
      <c r="G144" s="36"/>
      <c r="H144" s="36"/>
      <c r="I144" s="17"/>
      <c r="J144" s="37">
        <v>0.008898148148148148</v>
      </c>
      <c r="K144" s="37">
        <v>0.010104166666666668</v>
      </c>
      <c r="L144" s="17">
        <f t="shared" si="15"/>
        <v>19.893088965253927</v>
      </c>
      <c r="M144" s="36">
        <v>36</v>
      </c>
      <c r="N144" s="36">
        <v>60</v>
      </c>
      <c r="O144" s="17">
        <f t="shared" si="16"/>
        <v>-66.66666666666667</v>
      </c>
      <c r="P144" s="36"/>
      <c r="Q144" s="17">
        <f t="shared" si="17"/>
        <v>-70.69830888420844</v>
      </c>
      <c r="R144" s="26" t="s">
        <v>37</v>
      </c>
    </row>
    <row r="145" spans="1:18" ht="15.75">
      <c r="A145" s="13">
        <v>9</v>
      </c>
      <c r="B145" s="22" t="s">
        <v>138</v>
      </c>
      <c r="C145" s="23">
        <v>2004</v>
      </c>
      <c r="D145" s="37">
        <v>0.001189699074074074</v>
      </c>
      <c r="E145" s="37">
        <v>0.0010763888888888889</v>
      </c>
      <c r="F145" s="17">
        <f>(E145-D145)/E145/0.006</f>
        <v>-17.54480286738349</v>
      </c>
      <c r="G145" s="36"/>
      <c r="H145" s="36"/>
      <c r="I145" s="17"/>
      <c r="J145" s="37">
        <v>0.01669097222222222</v>
      </c>
      <c r="K145" s="37">
        <v>0.010104166666666668</v>
      </c>
      <c r="L145" s="17">
        <f>(K145-J145)/K145/0.006</f>
        <v>-108.64833906071016</v>
      </c>
      <c r="M145" s="36">
        <v>31</v>
      </c>
      <c r="N145" s="36">
        <v>60</v>
      </c>
      <c r="O145" s="17">
        <f>(M145-N145)/N145/0.006</f>
        <v>-80.55555555555556</v>
      </c>
      <c r="Q145" s="17">
        <f>F145+I145+L145+O145</f>
        <v>-206.7486974836492</v>
      </c>
      <c r="R145" s="7" t="s">
        <v>13</v>
      </c>
    </row>
    <row r="146" spans="1:18" ht="15.75">
      <c r="A146" s="13">
        <v>10</v>
      </c>
      <c r="B146" s="14" t="s">
        <v>135</v>
      </c>
      <c r="C146" s="18">
        <v>2004</v>
      </c>
      <c r="D146" s="19">
        <v>0.0013630787037037038</v>
      </c>
      <c r="E146" s="37">
        <v>0.0010763888888888889</v>
      </c>
      <c r="F146" s="17">
        <f t="shared" si="14"/>
        <v>-44.39068100358425</v>
      </c>
      <c r="G146" s="11"/>
      <c r="H146" s="12"/>
      <c r="I146" s="12"/>
      <c r="J146" s="19">
        <v>0.01661226851851852</v>
      </c>
      <c r="K146" s="37">
        <v>0.010104166666666668</v>
      </c>
      <c r="L146" s="17">
        <f t="shared" si="15"/>
        <v>-107.35013363879342</v>
      </c>
      <c r="M146" s="9">
        <v>29</v>
      </c>
      <c r="N146" s="36">
        <v>60</v>
      </c>
      <c r="O146" s="17">
        <f t="shared" si="16"/>
        <v>-86.11111111111111</v>
      </c>
      <c r="P146" s="27"/>
      <c r="Q146" s="17">
        <f t="shared" si="17"/>
        <v>-237.85192575348879</v>
      </c>
      <c r="R146" s="7" t="s">
        <v>9</v>
      </c>
    </row>
    <row r="147" spans="1:18" ht="15.75">
      <c r="A147" s="13">
        <v>11</v>
      </c>
      <c r="B147" s="14" t="s">
        <v>139</v>
      </c>
      <c r="C147" s="15" t="s">
        <v>140</v>
      </c>
      <c r="D147" s="37">
        <v>0.0018900462962962961</v>
      </c>
      <c r="E147" s="37">
        <v>0.0010763888888888889</v>
      </c>
      <c r="F147" s="17">
        <f t="shared" si="14"/>
        <v>-125.98566308243724</v>
      </c>
      <c r="G147" s="36"/>
      <c r="H147" s="36"/>
      <c r="I147" s="17"/>
      <c r="J147" s="37">
        <v>0.013606481481481482</v>
      </c>
      <c r="K147" s="37">
        <v>0.010104166666666668</v>
      </c>
      <c r="L147" s="17">
        <f t="shared" si="15"/>
        <v>-57.77014127529589</v>
      </c>
      <c r="M147" s="36">
        <v>30</v>
      </c>
      <c r="N147" s="36">
        <v>60</v>
      </c>
      <c r="O147" s="17">
        <f t="shared" si="16"/>
        <v>-83.33333333333333</v>
      </c>
      <c r="P147" s="38"/>
      <c r="Q147" s="17">
        <f t="shared" si="17"/>
        <v>-267.08913769106647</v>
      </c>
      <c r="R147" s="26" t="s">
        <v>17</v>
      </c>
    </row>
    <row r="148" spans="1:18" ht="15.75">
      <c r="A148" s="13">
        <v>12</v>
      </c>
      <c r="B148" s="14" t="s">
        <v>228</v>
      </c>
      <c r="C148" s="15" t="s">
        <v>92</v>
      </c>
      <c r="D148" s="37">
        <v>0.0019958333333333334</v>
      </c>
      <c r="E148" s="37">
        <v>0.0010763888888888889</v>
      </c>
      <c r="F148" s="17">
        <f t="shared" si="14"/>
        <v>-142.36559139784947</v>
      </c>
      <c r="G148" s="36"/>
      <c r="H148" s="36"/>
      <c r="I148" s="17"/>
      <c r="J148" s="37">
        <v>0.02050925925925926</v>
      </c>
      <c r="K148" s="37">
        <v>0.010104166666666668</v>
      </c>
      <c r="L148" s="17">
        <f t="shared" si="15"/>
        <v>-171.63039327987775</v>
      </c>
      <c r="M148" s="36">
        <v>61</v>
      </c>
      <c r="N148" s="36">
        <v>60</v>
      </c>
      <c r="O148" s="17">
        <f t="shared" si="16"/>
        <v>2.7777777777777777</v>
      </c>
      <c r="P148" s="38"/>
      <c r="Q148" s="17">
        <f t="shared" si="17"/>
        <v>-311.21820689994945</v>
      </c>
      <c r="R148" s="26" t="s">
        <v>62</v>
      </c>
    </row>
    <row r="149" spans="1:18" ht="15.75">
      <c r="A149" s="13"/>
      <c r="B149" s="14" t="s">
        <v>133</v>
      </c>
      <c r="C149" s="18">
        <v>2005</v>
      </c>
      <c r="D149" s="37"/>
      <c r="E149" s="37">
        <v>0.0010763888888888889</v>
      </c>
      <c r="F149" s="17"/>
      <c r="G149" s="36"/>
      <c r="H149" s="36"/>
      <c r="I149" s="17"/>
      <c r="J149" s="37">
        <v>0.00860300925925926</v>
      </c>
      <c r="K149" s="37">
        <v>0.010104166666666668</v>
      </c>
      <c r="L149" s="17">
        <f t="shared" si="15"/>
        <v>24.76135929744177</v>
      </c>
      <c r="M149" s="36">
        <v>39</v>
      </c>
      <c r="N149" s="36">
        <v>60</v>
      </c>
      <c r="O149" s="17">
        <f t="shared" si="16"/>
        <v>-58.33333333333333</v>
      </c>
      <c r="P149" s="38"/>
      <c r="Q149" s="17"/>
      <c r="R149" s="7" t="s">
        <v>12</v>
      </c>
    </row>
    <row r="150" spans="1:18" ht="15.75">
      <c r="A150" s="13"/>
      <c r="B150" s="14" t="s">
        <v>229</v>
      </c>
      <c r="C150" s="18">
        <v>2005</v>
      </c>
      <c r="G150" s="36"/>
      <c r="H150" s="36"/>
      <c r="I150" s="17"/>
      <c r="J150" s="37">
        <v>0.019618055555555555</v>
      </c>
      <c r="K150" s="37">
        <v>0.010104166666666668</v>
      </c>
      <c r="L150" s="17">
        <f>(K150-J150)/K150/0.006</f>
        <v>-156.9301260022909</v>
      </c>
      <c r="M150" s="36">
        <v>11</v>
      </c>
      <c r="N150" s="36">
        <v>60</v>
      </c>
      <c r="O150" s="17">
        <f>(M150-N150)/N150/0.006</f>
        <v>-136.11111111111111</v>
      </c>
      <c r="Q150" s="17"/>
      <c r="R150" s="26" t="s">
        <v>230</v>
      </c>
    </row>
    <row r="151" spans="1:18" ht="15.75">
      <c r="A151" s="13"/>
      <c r="B151" s="14"/>
      <c r="C151" s="18"/>
      <c r="G151" s="36"/>
      <c r="H151" s="36"/>
      <c r="I151" s="17"/>
      <c r="J151" s="37"/>
      <c r="K151" s="37"/>
      <c r="L151" s="17"/>
      <c r="M151" s="36"/>
      <c r="N151" s="36"/>
      <c r="O151" s="17"/>
      <c r="Q151" s="17"/>
      <c r="R151" s="26"/>
    </row>
    <row r="152" spans="1:19" ht="15.75">
      <c r="A152" s="57"/>
      <c r="B152" s="58" t="s">
        <v>141</v>
      </c>
      <c r="C152" s="65"/>
      <c r="D152" s="50" t="s">
        <v>201</v>
      </c>
      <c r="E152" s="51"/>
      <c r="F152" s="54"/>
      <c r="G152" s="50"/>
      <c r="H152" s="51"/>
      <c r="I152" s="51"/>
      <c r="J152" s="50" t="s">
        <v>202</v>
      </c>
      <c r="K152" s="50"/>
      <c r="L152" s="54"/>
      <c r="M152" s="50" t="s">
        <v>206</v>
      </c>
      <c r="N152" s="68">
        <v>60</v>
      </c>
      <c r="O152" s="54"/>
      <c r="P152" s="55"/>
      <c r="Q152" s="54" t="s">
        <v>8</v>
      </c>
      <c r="R152" s="61"/>
      <c r="S152" s="62"/>
    </row>
    <row r="153" spans="1:18" ht="15.75">
      <c r="A153" s="42">
        <v>1</v>
      </c>
      <c r="B153" s="24" t="s">
        <v>143</v>
      </c>
      <c r="C153" s="25">
        <v>2003</v>
      </c>
      <c r="D153" s="37">
        <v>0.0008766203703703704</v>
      </c>
      <c r="E153" s="37">
        <v>0.0009201388888888889</v>
      </c>
      <c r="F153" s="17">
        <f aca="true" t="shared" si="18" ref="F153:F159">(E153-D153)/E153/0.006</f>
        <v>7.88259958071278</v>
      </c>
      <c r="G153" s="36"/>
      <c r="H153" s="36"/>
      <c r="I153" s="17"/>
      <c r="J153" s="37">
        <v>0.012423611111111113</v>
      </c>
      <c r="K153" s="37">
        <v>0.01503472222222222</v>
      </c>
      <c r="L153" s="17">
        <f aca="true" t="shared" si="19" ref="L153:L160">(K153-J153)/K153/0.006</f>
        <v>28.945342571208585</v>
      </c>
      <c r="M153" s="36">
        <v>60</v>
      </c>
      <c r="N153" s="36">
        <v>60</v>
      </c>
      <c r="O153" s="17">
        <f aca="true" t="shared" si="20" ref="O153:O160">(M153-N153)/N153/0.006</f>
        <v>0</v>
      </c>
      <c r="P153" s="38"/>
      <c r="Q153" s="17">
        <f aca="true" t="shared" si="21" ref="Q153:Q159">F153+I153+L153+O153</f>
        <v>36.82794215192136</v>
      </c>
      <c r="R153" s="7" t="s">
        <v>20</v>
      </c>
    </row>
    <row r="154" spans="1:18" ht="15.75">
      <c r="A154" s="42">
        <v>2</v>
      </c>
      <c r="B154" s="24" t="s">
        <v>144</v>
      </c>
      <c r="C154" s="25">
        <v>2003</v>
      </c>
      <c r="D154" s="37">
        <v>0.0009636574074074074</v>
      </c>
      <c r="E154" s="37">
        <v>0.0009201388888888889</v>
      </c>
      <c r="F154" s="17">
        <f t="shared" si="18"/>
        <v>-7.8825995807128</v>
      </c>
      <c r="G154" s="36"/>
      <c r="H154" s="36"/>
      <c r="I154" s="17"/>
      <c r="J154" s="37">
        <v>0.013092592592592591</v>
      </c>
      <c r="K154" s="37">
        <v>0.01503472222222222</v>
      </c>
      <c r="L154" s="17">
        <f t="shared" si="19"/>
        <v>21.52938157557094</v>
      </c>
      <c r="M154" s="36">
        <v>68</v>
      </c>
      <c r="N154" s="36">
        <v>60</v>
      </c>
      <c r="O154" s="17">
        <f t="shared" si="20"/>
        <v>22.22222222222222</v>
      </c>
      <c r="Q154" s="17">
        <f t="shared" si="21"/>
        <v>35.86900421708036</v>
      </c>
      <c r="R154" s="7" t="s">
        <v>20</v>
      </c>
    </row>
    <row r="155" spans="1:18" ht="15.75">
      <c r="A155" s="42">
        <v>3</v>
      </c>
      <c r="B155" s="24" t="s">
        <v>145</v>
      </c>
      <c r="C155" s="25">
        <v>2003</v>
      </c>
      <c r="D155" s="37">
        <v>0.0009097222222222222</v>
      </c>
      <c r="E155" s="37">
        <v>0.0009201388888888889</v>
      </c>
      <c r="F155" s="17">
        <f t="shared" si="18"/>
        <v>1.8867924528301772</v>
      </c>
      <c r="G155" s="36"/>
      <c r="H155" s="36"/>
      <c r="I155" s="17"/>
      <c r="J155" s="37">
        <v>0.012076388888888888</v>
      </c>
      <c r="K155" s="37">
        <v>0.01503472222222222</v>
      </c>
      <c r="L155" s="17">
        <f t="shared" si="19"/>
        <v>32.79445727482678</v>
      </c>
      <c r="M155" s="36">
        <v>54</v>
      </c>
      <c r="N155" s="36">
        <v>60</v>
      </c>
      <c r="O155" s="17">
        <f t="shared" si="20"/>
        <v>-16.666666666666668</v>
      </c>
      <c r="Q155" s="17">
        <f t="shared" si="21"/>
        <v>18.014583060990294</v>
      </c>
      <c r="R155" s="7" t="s">
        <v>20</v>
      </c>
    </row>
    <row r="156" spans="1:18" ht="15.75">
      <c r="A156" s="42">
        <v>4</v>
      </c>
      <c r="B156" s="14" t="s">
        <v>146</v>
      </c>
      <c r="C156" s="18">
        <v>2003</v>
      </c>
      <c r="D156" s="37">
        <v>0.0010172453703703704</v>
      </c>
      <c r="E156" s="37">
        <v>0.0009201388888888889</v>
      </c>
      <c r="F156" s="17">
        <f t="shared" si="18"/>
        <v>-17.58909853249477</v>
      </c>
      <c r="G156" s="36"/>
      <c r="H156" s="36"/>
      <c r="I156" s="17"/>
      <c r="J156" s="37">
        <v>0.017072916666666667</v>
      </c>
      <c r="K156" s="37">
        <v>0.01503472222222222</v>
      </c>
      <c r="L156" s="17">
        <f t="shared" si="19"/>
        <v>-22.594303310238672</v>
      </c>
      <c r="M156" s="36">
        <v>30</v>
      </c>
      <c r="N156" s="36">
        <v>60</v>
      </c>
      <c r="O156" s="17">
        <f t="shared" si="20"/>
        <v>-83.33333333333333</v>
      </c>
      <c r="P156" s="38"/>
      <c r="Q156" s="17">
        <f t="shared" si="21"/>
        <v>-123.51673517606677</v>
      </c>
      <c r="R156" s="7" t="s">
        <v>10</v>
      </c>
    </row>
    <row r="157" spans="1:18" ht="15.75">
      <c r="A157" s="42">
        <v>5</v>
      </c>
      <c r="B157" s="14" t="s">
        <v>148</v>
      </c>
      <c r="C157" s="15" t="s">
        <v>149</v>
      </c>
      <c r="D157" s="37">
        <v>0.0010430555555555555</v>
      </c>
      <c r="E157" s="37">
        <v>0.0009201388888888889</v>
      </c>
      <c r="F157" s="17">
        <f t="shared" si="18"/>
        <v>-22.264150943396228</v>
      </c>
      <c r="G157" s="36"/>
      <c r="H157" s="36"/>
      <c r="I157" s="17"/>
      <c r="J157" s="37">
        <v>0.017381944444444446</v>
      </c>
      <c r="K157" s="37">
        <v>0.01503472222222222</v>
      </c>
      <c r="L157" s="17">
        <f t="shared" si="19"/>
        <v>-26.020015396458863</v>
      </c>
      <c r="M157" s="36">
        <v>25</v>
      </c>
      <c r="N157" s="36">
        <v>60</v>
      </c>
      <c r="O157" s="17">
        <f t="shared" si="20"/>
        <v>-97.22222222222223</v>
      </c>
      <c r="Q157" s="17">
        <f t="shared" si="21"/>
        <v>-145.50638856207732</v>
      </c>
      <c r="R157" s="26" t="s">
        <v>17</v>
      </c>
    </row>
    <row r="158" spans="1:18" ht="15.75">
      <c r="A158" s="42">
        <v>6</v>
      </c>
      <c r="B158" s="14" t="s">
        <v>147</v>
      </c>
      <c r="C158" s="18">
        <v>2003</v>
      </c>
      <c r="D158" s="37">
        <v>0.0012304398148148149</v>
      </c>
      <c r="E158" s="37">
        <v>0.0009201388888888889</v>
      </c>
      <c r="F158" s="17">
        <f t="shared" si="18"/>
        <v>-56.20545073375263</v>
      </c>
      <c r="G158" s="36"/>
      <c r="H158" s="36"/>
      <c r="I158" s="17"/>
      <c r="J158" s="37">
        <v>0.02508101851851852</v>
      </c>
      <c r="K158" s="37">
        <v>0.01503472222222222</v>
      </c>
      <c r="L158" s="17">
        <f t="shared" si="19"/>
        <v>-111.36771875801904</v>
      </c>
      <c r="M158" s="36">
        <v>38</v>
      </c>
      <c r="N158" s="36">
        <v>60</v>
      </c>
      <c r="O158" s="17">
        <f t="shared" si="20"/>
        <v>-61.11111111111111</v>
      </c>
      <c r="Q158" s="17">
        <f t="shared" si="21"/>
        <v>-228.68428060288278</v>
      </c>
      <c r="R158" s="26" t="s">
        <v>17</v>
      </c>
    </row>
    <row r="159" spans="1:18" ht="15.75">
      <c r="A159" s="42">
        <v>7</v>
      </c>
      <c r="B159" s="8" t="s">
        <v>244</v>
      </c>
      <c r="C159" s="9">
        <v>2003</v>
      </c>
      <c r="D159" s="37">
        <v>0.0013215277777777776</v>
      </c>
      <c r="E159" s="37">
        <v>0.000920138888888889</v>
      </c>
      <c r="F159" s="17">
        <f t="shared" si="18"/>
        <v>-72.70440251572322</v>
      </c>
      <c r="G159" s="36"/>
      <c r="H159" s="36"/>
      <c r="I159" s="17"/>
      <c r="J159" s="37">
        <v>0.03027777777777778</v>
      </c>
      <c r="K159" s="37">
        <v>0.0150347222222222</v>
      </c>
      <c r="L159" s="17">
        <f t="shared" si="19"/>
        <v>-168.97613548883808</v>
      </c>
      <c r="M159" s="36">
        <v>27</v>
      </c>
      <c r="N159" s="36">
        <v>60</v>
      </c>
      <c r="O159" s="17">
        <f t="shared" si="20"/>
        <v>-91.66666666666667</v>
      </c>
      <c r="P159" s="36"/>
      <c r="Q159" s="17">
        <f t="shared" si="21"/>
        <v>-333.347204671228</v>
      </c>
      <c r="R159" s="7" t="s">
        <v>20</v>
      </c>
    </row>
    <row r="160" spans="1:18" ht="15.75">
      <c r="A160" s="42"/>
      <c r="B160" s="22" t="s">
        <v>142</v>
      </c>
      <c r="C160" s="23">
        <v>2002</v>
      </c>
      <c r="D160" s="37"/>
      <c r="E160" s="37"/>
      <c r="F160" s="17"/>
      <c r="G160" s="36"/>
      <c r="H160" s="36"/>
      <c r="I160" s="17"/>
      <c r="J160" s="37">
        <v>0.013952546296296296</v>
      </c>
      <c r="K160" s="37">
        <v>0.01503472222222222</v>
      </c>
      <c r="L160" s="17">
        <f t="shared" si="19"/>
        <v>11.99640749294327</v>
      </c>
      <c r="M160" s="36">
        <v>76</v>
      </c>
      <c r="N160" s="36">
        <v>60</v>
      </c>
      <c r="O160" s="17">
        <f t="shared" si="20"/>
        <v>44.44444444444444</v>
      </c>
      <c r="Q160" s="17"/>
      <c r="R160" s="7" t="s">
        <v>21</v>
      </c>
    </row>
    <row r="161" spans="1:17" ht="15.75">
      <c r="A161" s="42"/>
      <c r="B161" s="22"/>
      <c r="C161" s="23"/>
      <c r="D161" s="37"/>
      <c r="E161" s="37"/>
      <c r="F161" s="17"/>
      <c r="G161" s="36"/>
      <c r="H161" s="36"/>
      <c r="I161" s="17"/>
      <c r="J161" s="37"/>
      <c r="K161" s="37"/>
      <c r="L161" s="17"/>
      <c r="M161" s="36"/>
      <c r="N161" s="36"/>
      <c r="O161" s="17"/>
      <c r="Q161" s="17"/>
    </row>
    <row r="162" spans="1:19" ht="15.75">
      <c r="A162" s="69"/>
      <c r="B162" s="58" t="s">
        <v>151</v>
      </c>
      <c r="C162" s="59"/>
      <c r="D162" s="50" t="s">
        <v>249</v>
      </c>
      <c r="E162" s="51"/>
      <c r="F162" s="54"/>
      <c r="G162" s="50"/>
      <c r="H162" s="51"/>
      <c r="I162" s="51"/>
      <c r="J162" s="50" t="s">
        <v>250</v>
      </c>
      <c r="K162" s="50"/>
      <c r="L162" s="54"/>
      <c r="M162" s="50"/>
      <c r="N162" s="68">
        <v>60</v>
      </c>
      <c r="O162" s="54"/>
      <c r="P162" s="55"/>
      <c r="Q162" s="54" t="s">
        <v>8</v>
      </c>
      <c r="R162" s="61"/>
      <c r="S162" s="62"/>
    </row>
    <row r="163" spans="1:18" ht="15.75">
      <c r="A163" s="13">
        <v>1</v>
      </c>
      <c r="B163" s="14" t="s">
        <v>156</v>
      </c>
      <c r="C163" s="18">
        <v>2006</v>
      </c>
      <c r="D163" s="37">
        <v>0.00041469907407407406</v>
      </c>
      <c r="E163" s="37">
        <v>0.0005208333333333333</v>
      </c>
      <c r="F163" s="17">
        <f aca="true" t="shared" si="22" ref="F163:F196">(E163-D163)/E163/0.006</f>
        <v>33.96296296296297</v>
      </c>
      <c r="G163" s="36"/>
      <c r="H163" s="36"/>
      <c r="I163" s="17"/>
      <c r="J163" s="37">
        <v>0.002667824074074074</v>
      </c>
      <c r="K163" s="37">
        <v>0.00337962962962963</v>
      </c>
      <c r="L163" s="17">
        <f aca="true" t="shared" si="23" ref="L163:L195">(K163-J163)/K163/0.006</f>
        <v>35.1027397260274</v>
      </c>
      <c r="M163" s="36"/>
      <c r="N163" s="36"/>
      <c r="O163" s="17"/>
      <c r="P163" s="36"/>
      <c r="Q163" s="17">
        <f aca="true" t="shared" si="24" ref="Q163:Q195">F163+I163+L163+O163</f>
        <v>69.06570268899037</v>
      </c>
      <c r="R163" s="7" t="s">
        <v>12</v>
      </c>
    </row>
    <row r="164" spans="1:18" ht="15.75">
      <c r="A164" s="13">
        <v>2</v>
      </c>
      <c r="B164" s="14" t="s">
        <v>152</v>
      </c>
      <c r="C164" s="18">
        <v>2006</v>
      </c>
      <c r="D164" s="37">
        <v>0.0004185185185185184</v>
      </c>
      <c r="E164" s="37">
        <v>0.0005208333333333333</v>
      </c>
      <c r="F164" s="17">
        <f t="shared" si="22"/>
        <v>32.74074074074077</v>
      </c>
      <c r="G164" s="36"/>
      <c r="H164" s="36"/>
      <c r="I164" s="17"/>
      <c r="J164" s="37">
        <v>0.0028217592592592595</v>
      </c>
      <c r="K164" s="37">
        <v>0.00337962962962963</v>
      </c>
      <c r="L164" s="17">
        <f t="shared" si="23"/>
        <v>27.511415525114156</v>
      </c>
      <c r="M164" s="36"/>
      <c r="N164" s="36"/>
      <c r="O164" s="17"/>
      <c r="P164" s="36"/>
      <c r="Q164" s="17">
        <f t="shared" si="24"/>
        <v>60.25215626585492</v>
      </c>
      <c r="R164" s="7" t="s">
        <v>9</v>
      </c>
    </row>
    <row r="165" spans="1:18" ht="15.75">
      <c r="A165" s="13">
        <v>3</v>
      </c>
      <c r="B165" s="14" t="s">
        <v>157</v>
      </c>
      <c r="C165" s="18">
        <v>2007</v>
      </c>
      <c r="D165" s="19">
        <v>0.0004942129629629629</v>
      </c>
      <c r="E165" s="37">
        <v>0.0005208333333333333</v>
      </c>
      <c r="F165" s="17">
        <f t="shared" si="22"/>
        <v>8.518518518518537</v>
      </c>
      <c r="J165" s="19">
        <v>0.0029421296296296296</v>
      </c>
      <c r="K165" s="37">
        <v>0.00337962962962963</v>
      </c>
      <c r="L165" s="17">
        <f t="shared" si="23"/>
        <v>21.57534246575344</v>
      </c>
      <c r="O165" s="17"/>
      <c r="Q165" s="17">
        <f t="shared" si="24"/>
        <v>30.093860984271977</v>
      </c>
      <c r="R165" s="7" t="s">
        <v>12</v>
      </c>
    </row>
    <row r="166" spans="1:18" ht="15.75">
      <c r="A166" s="13">
        <v>4</v>
      </c>
      <c r="B166" s="14" t="s">
        <v>163</v>
      </c>
      <c r="C166" s="18">
        <v>2006</v>
      </c>
      <c r="D166" s="19">
        <v>0.0005409722222222223</v>
      </c>
      <c r="E166" s="37">
        <v>0.0005208333333333333</v>
      </c>
      <c r="F166" s="17">
        <f t="shared" si="22"/>
        <v>-6.444444444444475</v>
      </c>
      <c r="H166" s="9"/>
      <c r="I166" s="17"/>
      <c r="J166" s="19">
        <v>0.0032916666666666667</v>
      </c>
      <c r="K166" s="37">
        <v>0.00337962962962963</v>
      </c>
      <c r="L166" s="17">
        <f t="shared" si="23"/>
        <v>4.337899543379011</v>
      </c>
      <c r="N166" s="9"/>
      <c r="O166" s="17"/>
      <c r="P166" s="8"/>
      <c r="Q166" s="17">
        <f t="shared" si="24"/>
        <v>-2.1065449010654635</v>
      </c>
      <c r="R166" s="26" t="s">
        <v>37</v>
      </c>
    </row>
    <row r="167" spans="1:18" ht="15.75">
      <c r="A167" s="13">
        <v>5</v>
      </c>
      <c r="B167" s="14" t="s">
        <v>247</v>
      </c>
      <c r="C167" s="18">
        <v>2007</v>
      </c>
      <c r="D167" s="19">
        <v>0.0005364583333333333</v>
      </c>
      <c r="E167" s="37">
        <v>0.0005208333333333333</v>
      </c>
      <c r="F167" s="17">
        <f t="shared" si="22"/>
        <v>-5.000000000000004</v>
      </c>
      <c r="H167" s="9"/>
      <c r="I167" s="17"/>
      <c r="J167" s="19">
        <v>0.0033229166666666667</v>
      </c>
      <c r="K167" s="37">
        <v>0.00337962962962963</v>
      </c>
      <c r="L167" s="17">
        <f t="shared" si="23"/>
        <v>2.796803652968052</v>
      </c>
      <c r="N167" s="9"/>
      <c r="O167" s="17"/>
      <c r="P167" s="9"/>
      <c r="Q167" s="17">
        <f t="shared" si="24"/>
        <v>-2.2031963470319527</v>
      </c>
      <c r="R167" s="26" t="s">
        <v>17</v>
      </c>
    </row>
    <row r="168" spans="1:18" ht="15.75">
      <c r="A168" s="13">
        <v>6</v>
      </c>
      <c r="B168" s="14" t="s">
        <v>170</v>
      </c>
      <c r="C168" s="18">
        <v>2006</v>
      </c>
      <c r="D168" s="19">
        <v>0.0005320601851851852</v>
      </c>
      <c r="E168" s="37">
        <v>0.0005208333333333333</v>
      </c>
      <c r="F168" s="17">
        <f t="shared" si="22"/>
        <v>-3.5925925925926054</v>
      </c>
      <c r="H168" s="9"/>
      <c r="I168" s="17"/>
      <c r="J168" s="19">
        <v>0.003403935185185185</v>
      </c>
      <c r="K168" s="37">
        <v>0.00337962962962963</v>
      </c>
      <c r="L168" s="17">
        <f t="shared" si="23"/>
        <v>-1.1986301369862833</v>
      </c>
      <c r="N168" s="9"/>
      <c r="O168" s="17"/>
      <c r="P168" s="9"/>
      <c r="Q168" s="17">
        <f t="shared" si="24"/>
        <v>-4.791222729578889</v>
      </c>
      <c r="R168" s="7" t="s">
        <v>12</v>
      </c>
    </row>
    <row r="169" spans="1:18" ht="15.75">
      <c r="A169" s="13">
        <v>7</v>
      </c>
      <c r="B169" s="14" t="s">
        <v>161</v>
      </c>
      <c r="C169" s="18">
        <v>2007</v>
      </c>
      <c r="D169" s="19">
        <v>0.000536574074074074</v>
      </c>
      <c r="E169" s="37">
        <v>0.0005208333333333333</v>
      </c>
      <c r="F169" s="17">
        <f t="shared" si="22"/>
        <v>-5.037037037037006</v>
      </c>
      <c r="J169" s="19">
        <v>0.0034606481481481485</v>
      </c>
      <c r="K169" s="37">
        <v>0.00337962962962963</v>
      </c>
      <c r="L169" s="17">
        <f t="shared" si="23"/>
        <v>-3.9954337899543346</v>
      </c>
      <c r="O169" s="17"/>
      <c r="Q169" s="17">
        <f t="shared" si="24"/>
        <v>-9.032470826991341</v>
      </c>
      <c r="R169" s="7" t="s">
        <v>10</v>
      </c>
    </row>
    <row r="170" spans="1:18" ht="15.75">
      <c r="A170" s="13">
        <v>8</v>
      </c>
      <c r="B170" s="14" t="s">
        <v>162</v>
      </c>
      <c r="C170" s="18">
        <v>2006</v>
      </c>
      <c r="D170" s="19">
        <v>0.0006179398148148149</v>
      </c>
      <c r="E170" s="37">
        <v>0.0005208333333333333</v>
      </c>
      <c r="F170" s="17">
        <f t="shared" si="22"/>
        <v>-31.074074074074097</v>
      </c>
      <c r="H170" s="9"/>
      <c r="I170" s="17"/>
      <c r="J170" s="19">
        <v>0.0029895833333333332</v>
      </c>
      <c r="K170" s="37">
        <v>0.00337962962962963</v>
      </c>
      <c r="L170" s="17">
        <f t="shared" si="23"/>
        <v>19.23515981735162</v>
      </c>
      <c r="N170" s="9"/>
      <c r="O170" s="17"/>
      <c r="P170" s="8"/>
      <c r="Q170" s="17">
        <f t="shared" si="24"/>
        <v>-11.838914256722479</v>
      </c>
      <c r="R170" s="7" t="s">
        <v>12</v>
      </c>
    </row>
    <row r="171" spans="1:18" ht="15.75">
      <c r="A171" s="13">
        <v>9</v>
      </c>
      <c r="B171" s="14" t="s">
        <v>164</v>
      </c>
      <c r="C171" s="18">
        <v>2007</v>
      </c>
      <c r="D171" s="19">
        <v>0.00048703703703703696</v>
      </c>
      <c r="E171" s="37">
        <v>0.0005208333333333333</v>
      </c>
      <c r="F171" s="17">
        <f t="shared" si="22"/>
        <v>10.814814814814836</v>
      </c>
      <c r="H171" s="9"/>
      <c r="I171" s="17"/>
      <c r="J171" s="19">
        <v>0.004039351851851852</v>
      </c>
      <c r="K171" s="37">
        <v>0.00337962962962963</v>
      </c>
      <c r="L171" s="17">
        <f t="shared" si="23"/>
        <v>-32.53424657534246</v>
      </c>
      <c r="N171" s="9"/>
      <c r="O171" s="17"/>
      <c r="P171" s="9"/>
      <c r="Q171" s="17">
        <f t="shared" si="24"/>
        <v>-21.71943176052762</v>
      </c>
      <c r="R171" s="7" t="s">
        <v>12</v>
      </c>
    </row>
    <row r="172" spans="1:18" ht="15.75">
      <c r="A172" s="13">
        <v>10</v>
      </c>
      <c r="B172" s="14" t="s">
        <v>159</v>
      </c>
      <c r="C172" s="18">
        <v>2006</v>
      </c>
      <c r="D172" s="37">
        <v>0.0006303240740740741</v>
      </c>
      <c r="E172" s="37">
        <v>0.0005208333333333333</v>
      </c>
      <c r="F172" s="17">
        <f t="shared" si="22"/>
        <v>-35.03703703703703</v>
      </c>
      <c r="G172" s="36"/>
      <c r="H172" s="36"/>
      <c r="I172" s="17"/>
      <c r="J172" s="37">
        <v>0.0031527777777777782</v>
      </c>
      <c r="K172" s="37">
        <v>0.00337962962962963</v>
      </c>
      <c r="L172" s="17">
        <f t="shared" si="23"/>
        <v>11.187214611872141</v>
      </c>
      <c r="M172" s="36"/>
      <c r="N172" s="36"/>
      <c r="O172" s="17"/>
      <c r="P172" s="36"/>
      <c r="Q172" s="17">
        <f t="shared" si="24"/>
        <v>-23.849822425164888</v>
      </c>
      <c r="R172" s="7" t="s">
        <v>160</v>
      </c>
    </row>
    <row r="173" spans="1:18" ht="15.75">
      <c r="A173" s="13">
        <v>11</v>
      </c>
      <c r="B173" s="14" t="s">
        <v>255</v>
      </c>
      <c r="C173" s="18">
        <v>2007</v>
      </c>
      <c r="D173" s="19">
        <v>0.0006349537037037037</v>
      </c>
      <c r="E173" s="37">
        <v>0.0005208333333333333</v>
      </c>
      <c r="F173" s="17">
        <f t="shared" si="22"/>
        <v>-36.518518518518505</v>
      </c>
      <c r="H173" s="9"/>
      <c r="I173" s="17"/>
      <c r="J173" s="19">
        <v>0.003278935185185185</v>
      </c>
      <c r="K173" s="37">
        <v>0.00337962962962963</v>
      </c>
      <c r="L173" s="17">
        <f t="shared" si="23"/>
        <v>4.965753424657557</v>
      </c>
      <c r="N173" s="9"/>
      <c r="O173" s="17"/>
      <c r="P173" s="9"/>
      <c r="Q173" s="17">
        <f t="shared" si="24"/>
        <v>-31.55276509386095</v>
      </c>
      <c r="R173" s="7" t="s">
        <v>9</v>
      </c>
    </row>
    <row r="174" spans="1:18" ht="15.75">
      <c r="A174" s="13">
        <v>12</v>
      </c>
      <c r="B174" s="22" t="s">
        <v>176</v>
      </c>
      <c r="C174" s="23">
        <v>2007</v>
      </c>
      <c r="D174" s="19">
        <v>0.0006233796296296297</v>
      </c>
      <c r="E174" s="37">
        <v>0.0005208333333333333</v>
      </c>
      <c r="F174" s="17">
        <f t="shared" si="22"/>
        <v>-32.814814814814824</v>
      </c>
      <c r="J174" s="19">
        <v>0.0036840277777777774</v>
      </c>
      <c r="K174" s="37">
        <v>0.00337962962962963</v>
      </c>
      <c r="L174" s="17">
        <f t="shared" si="23"/>
        <v>-15.011415525114117</v>
      </c>
      <c r="Q174" s="17">
        <f t="shared" si="24"/>
        <v>-47.82623033992894</v>
      </c>
      <c r="R174" s="7" t="s">
        <v>13</v>
      </c>
    </row>
    <row r="175" spans="1:18" ht="15.75">
      <c r="A175" s="13">
        <v>13</v>
      </c>
      <c r="B175" s="14" t="s">
        <v>158</v>
      </c>
      <c r="C175" s="18">
        <v>2006</v>
      </c>
      <c r="D175" s="19">
        <v>0.0005826388888888889</v>
      </c>
      <c r="E175" s="37">
        <v>0.0005208333333333333</v>
      </c>
      <c r="F175" s="17">
        <f t="shared" si="22"/>
        <v>-19.777777777777796</v>
      </c>
      <c r="J175" s="19">
        <v>0.004094907407407407</v>
      </c>
      <c r="K175" s="37">
        <v>0.00337962962962963</v>
      </c>
      <c r="L175" s="17">
        <f t="shared" si="23"/>
        <v>-35.273972602739704</v>
      </c>
      <c r="O175" s="17"/>
      <c r="Q175" s="17">
        <f t="shared" si="24"/>
        <v>-55.051750380517504</v>
      </c>
      <c r="R175" s="26" t="s">
        <v>37</v>
      </c>
    </row>
    <row r="176" spans="1:18" ht="15.75">
      <c r="A176" s="13">
        <v>14</v>
      </c>
      <c r="B176" s="14" t="s">
        <v>168</v>
      </c>
      <c r="C176" s="18">
        <v>2006</v>
      </c>
      <c r="D176" s="19">
        <v>0.0007336805555555556</v>
      </c>
      <c r="E176" s="37">
        <v>0.0005208333333333333</v>
      </c>
      <c r="F176" s="17">
        <f t="shared" si="22"/>
        <v>-68.11111111111111</v>
      </c>
      <c r="H176" s="9"/>
      <c r="I176" s="17"/>
      <c r="J176" s="19">
        <v>0.003278935185185185</v>
      </c>
      <c r="K176" s="37">
        <v>0.00337962962962963</v>
      </c>
      <c r="L176" s="17">
        <f t="shared" si="23"/>
        <v>4.965753424657557</v>
      </c>
      <c r="N176" s="9"/>
      <c r="O176" s="17"/>
      <c r="P176" s="8"/>
      <c r="Q176" s="17">
        <f t="shared" si="24"/>
        <v>-63.14535768645356</v>
      </c>
      <c r="R176" s="7" t="s">
        <v>69</v>
      </c>
    </row>
    <row r="177" spans="1:18" ht="15.75">
      <c r="A177" s="13">
        <v>15</v>
      </c>
      <c r="B177" s="14" t="s">
        <v>175</v>
      </c>
      <c r="C177" s="18">
        <v>2006</v>
      </c>
      <c r="D177" s="19">
        <v>0.0007332175925925926</v>
      </c>
      <c r="E177" s="37">
        <v>0.0005208333333333333</v>
      </c>
      <c r="F177" s="17">
        <f t="shared" si="22"/>
        <v>-67.96296296296296</v>
      </c>
      <c r="J177" s="19">
        <v>0.003283564814814815</v>
      </c>
      <c r="K177" s="37">
        <v>0.00337962962962963</v>
      </c>
      <c r="L177" s="17">
        <f t="shared" si="23"/>
        <v>4.7374429223744325</v>
      </c>
      <c r="Q177" s="17">
        <f t="shared" si="24"/>
        <v>-63.22552004058853</v>
      </c>
      <c r="R177" s="7" t="s">
        <v>137</v>
      </c>
    </row>
    <row r="178" spans="1:18" ht="15.75">
      <c r="A178" s="13">
        <v>16</v>
      </c>
      <c r="B178" s="14" t="s">
        <v>181</v>
      </c>
      <c r="C178" s="18">
        <v>2007</v>
      </c>
      <c r="D178" s="19">
        <v>0.0005170138888888889</v>
      </c>
      <c r="E178" s="37">
        <v>0.0005208333333333333</v>
      </c>
      <c r="F178" s="17">
        <f t="shared" si="22"/>
        <v>1.2222222222222148</v>
      </c>
      <c r="H178" s="9"/>
      <c r="I178" s="17"/>
      <c r="J178" s="19">
        <v>0.0049560185185185185</v>
      </c>
      <c r="K178" s="37">
        <v>0.00337962962962963</v>
      </c>
      <c r="L178" s="17">
        <f t="shared" si="23"/>
        <v>-77.73972602739723</v>
      </c>
      <c r="N178" s="9"/>
      <c r="O178" s="17"/>
      <c r="P178" s="9"/>
      <c r="Q178" s="17">
        <f t="shared" si="24"/>
        <v>-76.51750380517501</v>
      </c>
      <c r="R178" s="7" t="s">
        <v>12</v>
      </c>
    </row>
    <row r="179" spans="1:18" ht="15.75">
      <c r="A179" s="13">
        <v>17</v>
      </c>
      <c r="B179" s="14" t="s">
        <v>167</v>
      </c>
      <c r="C179" s="18">
        <v>2006</v>
      </c>
      <c r="D179" s="19">
        <v>0.0006106481481481481</v>
      </c>
      <c r="E179" s="37">
        <v>0.0005208333333333333</v>
      </c>
      <c r="F179" s="17">
        <f t="shared" si="22"/>
        <v>-28.74074074074074</v>
      </c>
      <c r="H179" s="9"/>
      <c r="I179" s="17"/>
      <c r="J179" s="19">
        <v>0.004431712962962963</v>
      </c>
      <c r="K179" s="37">
        <v>0.00337962962962963</v>
      </c>
      <c r="L179" s="17">
        <f t="shared" si="23"/>
        <v>-51.88356164383558</v>
      </c>
      <c r="N179" s="9"/>
      <c r="O179" s="17"/>
      <c r="P179" s="9"/>
      <c r="Q179" s="17">
        <f t="shared" si="24"/>
        <v>-80.62430238457631</v>
      </c>
      <c r="R179" s="7" t="s">
        <v>12</v>
      </c>
    </row>
    <row r="180" spans="1:18" ht="15.75">
      <c r="A180" s="13">
        <v>18</v>
      </c>
      <c r="B180" s="14" t="s">
        <v>179</v>
      </c>
      <c r="C180" s="18">
        <v>2007</v>
      </c>
      <c r="D180" s="19">
        <v>0.0007962962962962964</v>
      </c>
      <c r="E180" s="37">
        <v>0.0005208333333333333</v>
      </c>
      <c r="F180" s="17">
        <f t="shared" si="22"/>
        <v>-88.14814814814818</v>
      </c>
      <c r="H180" s="9"/>
      <c r="I180" s="17"/>
      <c r="J180" s="19">
        <v>0.0033229166666666667</v>
      </c>
      <c r="K180" s="37">
        <v>0.00337962962962963</v>
      </c>
      <c r="L180" s="17">
        <f t="shared" si="23"/>
        <v>2.796803652968052</v>
      </c>
      <c r="N180" s="9"/>
      <c r="O180" s="17"/>
      <c r="P180" s="8"/>
      <c r="Q180" s="17">
        <f t="shared" si="24"/>
        <v>-85.35134449518013</v>
      </c>
      <c r="R180" s="7" t="s">
        <v>12</v>
      </c>
    </row>
    <row r="181" spans="1:18" ht="15.75">
      <c r="A181" s="13">
        <v>19</v>
      </c>
      <c r="B181" s="14" t="s">
        <v>173</v>
      </c>
      <c r="C181" s="15" t="s">
        <v>166</v>
      </c>
      <c r="D181" s="19">
        <v>0.0006385416666666667</v>
      </c>
      <c r="E181" s="37">
        <v>0.0005208333333333333</v>
      </c>
      <c r="F181" s="17">
        <f t="shared" si="22"/>
        <v>-37.66666666666668</v>
      </c>
      <c r="H181" s="9"/>
      <c r="I181" s="17"/>
      <c r="J181" s="19">
        <v>0.004402777777777777</v>
      </c>
      <c r="K181" s="37">
        <v>0.00337962962962963</v>
      </c>
      <c r="L181" s="17">
        <f t="shared" si="23"/>
        <v>-50.45662100456616</v>
      </c>
      <c r="N181" s="9"/>
      <c r="O181" s="17"/>
      <c r="P181" s="8"/>
      <c r="Q181" s="17">
        <f t="shared" si="24"/>
        <v>-88.12328767123284</v>
      </c>
      <c r="R181" s="26" t="s">
        <v>17</v>
      </c>
    </row>
    <row r="182" spans="1:18" ht="15.75">
      <c r="A182" s="13">
        <v>20</v>
      </c>
      <c r="B182" s="14" t="s">
        <v>257</v>
      </c>
      <c r="C182" s="18">
        <v>2008</v>
      </c>
      <c r="D182" s="19">
        <v>0.0007488425925925926</v>
      </c>
      <c r="E182" s="37">
        <v>0.0005208333333333333</v>
      </c>
      <c r="F182" s="17">
        <f t="shared" si="22"/>
        <v>-72.96296296296296</v>
      </c>
      <c r="H182" s="9"/>
      <c r="I182" s="17"/>
      <c r="J182" s="19">
        <v>0.0037418981481481483</v>
      </c>
      <c r="K182" s="37">
        <v>0.00337962962962963</v>
      </c>
      <c r="L182" s="17">
        <f t="shared" si="23"/>
        <v>-17.865296803652953</v>
      </c>
      <c r="N182" s="9"/>
      <c r="O182" s="17"/>
      <c r="P182" s="8"/>
      <c r="Q182" s="17">
        <f t="shared" si="24"/>
        <v>-90.82825976661591</v>
      </c>
      <c r="R182" s="7" t="s">
        <v>117</v>
      </c>
    </row>
    <row r="183" spans="1:18" ht="15.75">
      <c r="A183" s="13">
        <v>21</v>
      </c>
      <c r="B183" s="14" t="s">
        <v>177</v>
      </c>
      <c r="C183" s="18">
        <v>2006</v>
      </c>
      <c r="D183" s="19">
        <v>0.0008337962962962963</v>
      </c>
      <c r="E183" s="37">
        <v>0.0005208333333333333</v>
      </c>
      <c r="F183" s="17">
        <f t="shared" si="22"/>
        <v>-100.14814814814817</v>
      </c>
      <c r="J183" s="19">
        <v>0.00320949074074074</v>
      </c>
      <c r="K183" s="37">
        <v>0.00337962962962963</v>
      </c>
      <c r="L183" s="17">
        <f t="shared" si="23"/>
        <v>8.390410958904154</v>
      </c>
      <c r="Q183" s="17">
        <f t="shared" si="24"/>
        <v>-91.75773718924401</v>
      </c>
      <c r="R183" s="7" t="s">
        <v>160</v>
      </c>
    </row>
    <row r="184" spans="1:18" ht="15.75">
      <c r="A184" s="13">
        <v>22</v>
      </c>
      <c r="B184" s="14" t="s">
        <v>165</v>
      </c>
      <c r="C184" s="15" t="s">
        <v>166</v>
      </c>
      <c r="D184" s="19">
        <v>0.0007180555555555555</v>
      </c>
      <c r="E184" s="37">
        <v>0.0005208333333333333</v>
      </c>
      <c r="F184" s="17">
        <f t="shared" si="22"/>
        <v>-63.11111111111111</v>
      </c>
      <c r="H184" s="9"/>
      <c r="I184" s="17"/>
      <c r="J184" s="19">
        <v>0.003994212962962963</v>
      </c>
      <c r="K184" s="37">
        <v>0.00337962962962963</v>
      </c>
      <c r="L184" s="17">
        <f t="shared" si="23"/>
        <v>-30.308219178082183</v>
      </c>
      <c r="N184" s="9"/>
      <c r="O184" s="17"/>
      <c r="P184" s="8"/>
      <c r="Q184" s="17">
        <f t="shared" si="24"/>
        <v>-93.41933028919328</v>
      </c>
      <c r="R184" s="26" t="s">
        <v>17</v>
      </c>
    </row>
    <row r="185" spans="1:18" ht="15.75">
      <c r="A185" s="13">
        <v>23</v>
      </c>
      <c r="B185" s="14" t="s">
        <v>248</v>
      </c>
      <c r="C185" s="18">
        <v>2008</v>
      </c>
      <c r="D185" s="19">
        <v>0.0006700231481481482</v>
      </c>
      <c r="E185" s="37">
        <v>0.0005208333333333333</v>
      </c>
      <c r="F185" s="17">
        <f t="shared" si="22"/>
        <v>-47.74074074074077</v>
      </c>
      <c r="H185" s="9"/>
      <c r="I185" s="17"/>
      <c r="J185" s="19">
        <v>0.004327546296296296</v>
      </c>
      <c r="K185" s="37">
        <v>0.00337962962962963</v>
      </c>
      <c r="L185" s="17">
        <f t="shared" si="23"/>
        <v>-46.74657534246573</v>
      </c>
      <c r="N185" s="9"/>
      <c r="O185" s="17"/>
      <c r="P185" s="9"/>
      <c r="Q185" s="17">
        <f t="shared" si="24"/>
        <v>-94.48731608320651</v>
      </c>
      <c r="R185" s="7" t="s">
        <v>17</v>
      </c>
    </row>
    <row r="186" spans="1:18" ht="15.75">
      <c r="A186" s="13">
        <v>24</v>
      </c>
      <c r="B186" s="14" t="s">
        <v>171</v>
      </c>
      <c r="C186" s="18">
        <v>2007</v>
      </c>
      <c r="D186" s="19">
        <v>0.0006791666666666666</v>
      </c>
      <c r="E186" s="37">
        <v>0.0005208333333333333</v>
      </c>
      <c r="F186" s="17">
        <f t="shared" si="22"/>
        <v>-50.666666666666636</v>
      </c>
      <c r="H186" s="9"/>
      <c r="I186" s="17"/>
      <c r="J186" s="19">
        <v>0.004293981481481481</v>
      </c>
      <c r="K186" s="37">
        <v>0.00337962962962963</v>
      </c>
      <c r="L186" s="17">
        <f t="shared" si="23"/>
        <v>-45.0913242009132</v>
      </c>
      <c r="N186" s="9"/>
      <c r="O186" s="17"/>
      <c r="P186" s="9"/>
      <c r="Q186" s="17">
        <f t="shared" si="24"/>
        <v>-95.75799086757984</v>
      </c>
      <c r="R186" s="7" t="s">
        <v>137</v>
      </c>
    </row>
    <row r="187" spans="1:18" ht="15.75">
      <c r="A187" s="13">
        <v>25</v>
      </c>
      <c r="B187" s="14" t="s">
        <v>232</v>
      </c>
      <c r="C187" s="18">
        <v>2006</v>
      </c>
      <c r="D187" s="19">
        <v>0.0006582175925925926</v>
      </c>
      <c r="E187" s="37">
        <v>0.0005208333333333333</v>
      </c>
      <c r="F187" s="17">
        <f t="shared" si="22"/>
        <v>-43.96296296296297</v>
      </c>
      <c r="H187" s="9"/>
      <c r="I187" s="17"/>
      <c r="J187" s="19">
        <v>0.004511574074074074</v>
      </c>
      <c r="K187" s="37">
        <v>0.00337962962962963</v>
      </c>
      <c r="L187" s="17">
        <f t="shared" si="23"/>
        <v>-55.821917808219155</v>
      </c>
      <c r="N187" s="9"/>
      <c r="O187" s="17"/>
      <c r="P187" s="9"/>
      <c r="Q187" s="17">
        <f t="shared" si="24"/>
        <v>-99.78488077118212</v>
      </c>
      <c r="R187" s="7" t="s">
        <v>10</v>
      </c>
    </row>
    <row r="188" spans="1:18" ht="15.75">
      <c r="A188" s="13">
        <v>26</v>
      </c>
      <c r="B188" s="14" t="s">
        <v>178</v>
      </c>
      <c r="C188" s="18">
        <v>2008</v>
      </c>
      <c r="D188" s="19">
        <v>0.0006695601851851853</v>
      </c>
      <c r="E188" s="37">
        <v>0.0005208333333333333</v>
      </c>
      <c r="F188" s="17">
        <f t="shared" si="22"/>
        <v>-47.592592592592624</v>
      </c>
      <c r="J188" s="19">
        <v>0.004612268518518518</v>
      </c>
      <c r="K188" s="37">
        <v>0.00337962962962963</v>
      </c>
      <c r="L188" s="17">
        <f t="shared" si="23"/>
        <v>-60.78767123287667</v>
      </c>
      <c r="Q188" s="17">
        <f t="shared" si="24"/>
        <v>-108.38026382546929</v>
      </c>
      <c r="R188" s="7" t="s">
        <v>117</v>
      </c>
    </row>
    <row r="189" spans="1:18" ht="15.75">
      <c r="A189" s="13">
        <v>27</v>
      </c>
      <c r="B189" s="22" t="s">
        <v>254</v>
      </c>
      <c r="C189" s="23">
        <v>2007</v>
      </c>
      <c r="D189" s="19">
        <v>0.0008958333333333334</v>
      </c>
      <c r="E189" s="37">
        <v>0.0005208333333333333</v>
      </c>
      <c r="F189" s="17">
        <f t="shared" si="22"/>
        <v>-120.00000000000003</v>
      </c>
      <c r="H189" s="9"/>
      <c r="I189" s="17"/>
      <c r="J189" s="19">
        <v>0.003320601851851852</v>
      </c>
      <c r="K189" s="37">
        <v>0.00337962962962963</v>
      </c>
      <c r="L189" s="17">
        <f t="shared" si="23"/>
        <v>2.910958904109603</v>
      </c>
      <c r="N189" s="9"/>
      <c r="O189" s="17"/>
      <c r="P189" s="9"/>
      <c r="Q189" s="17">
        <f t="shared" si="24"/>
        <v>-117.08904109589042</v>
      </c>
      <c r="R189" s="7" t="s">
        <v>13</v>
      </c>
    </row>
    <row r="190" spans="1:18" ht="15.75">
      <c r="A190" s="13">
        <v>28</v>
      </c>
      <c r="B190" s="14" t="s">
        <v>234</v>
      </c>
      <c r="C190" s="18">
        <v>2006</v>
      </c>
      <c r="D190" s="19">
        <v>0.0006695601851851853</v>
      </c>
      <c r="E190" s="37">
        <v>0.0005208333333333333</v>
      </c>
      <c r="F190" s="17">
        <f t="shared" si="22"/>
        <v>-47.592592592592624</v>
      </c>
      <c r="J190" s="19">
        <v>0.004813657407407407</v>
      </c>
      <c r="K190" s="37">
        <v>0.00337962962962963</v>
      </c>
      <c r="L190" s="17">
        <f t="shared" si="23"/>
        <v>-70.71917808219173</v>
      </c>
      <c r="Q190" s="17">
        <f t="shared" si="24"/>
        <v>-118.31177067478436</v>
      </c>
      <c r="R190" s="7" t="s">
        <v>39</v>
      </c>
    </row>
    <row r="191" spans="1:18" ht="15.75">
      <c r="A191" s="13">
        <v>29</v>
      </c>
      <c r="B191" s="14" t="s">
        <v>180</v>
      </c>
      <c r="C191" s="15" t="s">
        <v>155</v>
      </c>
      <c r="D191" s="19">
        <v>0.000982175925925926</v>
      </c>
      <c r="E191" s="37">
        <v>0.0005208333333333333</v>
      </c>
      <c r="F191" s="17">
        <f t="shared" si="22"/>
        <v>-147.62962962962968</v>
      </c>
      <c r="H191" s="9"/>
      <c r="I191" s="17"/>
      <c r="J191" s="19">
        <v>0.002870370370370371</v>
      </c>
      <c r="K191" s="37">
        <v>0.00337962962962963</v>
      </c>
      <c r="L191" s="17">
        <f t="shared" si="23"/>
        <v>25.114155251141547</v>
      </c>
      <c r="N191" s="9"/>
      <c r="O191" s="17"/>
      <c r="P191" s="9"/>
      <c r="Q191" s="17">
        <f t="shared" si="24"/>
        <v>-122.51547437848814</v>
      </c>
      <c r="R191" s="7" t="s">
        <v>137</v>
      </c>
    </row>
    <row r="192" spans="1:18" ht="15.75">
      <c r="A192" s="13">
        <v>30</v>
      </c>
      <c r="B192" s="14" t="s">
        <v>174</v>
      </c>
      <c r="C192" s="18">
        <v>2006</v>
      </c>
      <c r="D192" s="19">
        <v>0.0009439814814814814</v>
      </c>
      <c r="E192" s="37">
        <v>0.0005208333333333333</v>
      </c>
      <c r="F192" s="17">
        <f t="shared" si="22"/>
        <v>-135.4074074074074</v>
      </c>
      <c r="J192" s="19">
        <v>0.0032106481481481482</v>
      </c>
      <c r="K192" s="37">
        <v>0.00337962962962963</v>
      </c>
      <c r="L192" s="17">
        <f t="shared" si="23"/>
        <v>8.333333333333346</v>
      </c>
      <c r="Q192" s="17">
        <f t="shared" si="24"/>
        <v>-127.07407407407405</v>
      </c>
      <c r="R192" s="7" t="s">
        <v>137</v>
      </c>
    </row>
    <row r="193" spans="1:18" ht="15.75">
      <c r="A193" s="13">
        <v>31</v>
      </c>
      <c r="B193" s="14" t="s">
        <v>258</v>
      </c>
      <c r="C193" s="18">
        <v>2006</v>
      </c>
      <c r="D193" s="19">
        <v>0.0007440972222222221</v>
      </c>
      <c r="E193" s="37">
        <v>0.0005208333333333333</v>
      </c>
      <c r="F193" s="17">
        <f t="shared" si="22"/>
        <v>-71.44444444444439</v>
      </c>
      <c r="J193" s="19">
        <v>0.004518518518518518</v>
      </c>
      <c r="K193" s="37">
        <v>0.00337962962962963</v>
      </c>
      <c r="L193" s="17">
        <f t="shared" si="23"/>
        <v>-56.16438356164379</v>
      </c>
      <c r="Q193" s="17">
        <f t="shared" si="24"/>
        <v>-127.60882800608817</v>
      </c>
      <c r="R193" s="7" t="s">
        <v>39</v>
      </c>
    </row>
    <row r="194" spans="1:18" ht="15.75">
      <c r="A194" s="13">
        <v>32</v>
      </c>
      <c r="B194" s="8" t="s">
        <v>233</v>
      </c>
      <c r="C194" s="9">
        <v>2007</v>
      </c>
      <c r="D194" s="19">
        <v>0.0008402777777777778</v>
      </c>
      <c r="E194" s="37">
        <v>0.0005208333333333333</v>
      </c>
      <c r="F194" s="17">
        <f t="shared" si="22"/>
        <v>-102.22222222222223</v>
      </c>
      <c r="H194" s="9"/>
      <c r="I194" s="17"/>
      <c r="J194" s="19">
        <v>0.004031249999999999</v>
      </c>
      <c r="K194" s="37">
        <v>0.00337962962962963</v>
      </c>
      <c r="L194" s="17">
        <f t="shared" si="23"/>
        <v>-32.13470319634697</v>
      </c>
      <c r="N194" s="9"/>
      <c r="O194" s="17"/>
      <c r="P194" s="9"/>
      <c r="Q194" s="17">
        <f t="shared" si="24"/>
        <v>-134.3569254185692</v>
      </c>
      <c r="R194" s="7" t="s">
        <v>137</v>
      </c>
    </row>
    <row r="195" spans="1:18" ht="15.75">
      <c r="A195" s="13">
        <v>33</v>
      </c>
      <c r="B195" s="14" t="s">
        <v>231</v>
      </c>
      <c r="C195" s="18">
        <v>2006</v>
      </c>
      <c r="D195" s="19">
        <v>0.0008847222222222222</v>
      </c>
      <c r="E195" s="37">
        <v>0.0005208333333333333</v>
      </c>
      <c r="F195" s="17">
        <f t="shared" si="22"/>
        <v>-116.44444444444444</v>
      </c>
      <c r="H195" s="9"/>
      <c r="I195" s="17"/>
      <c r="J195" s="19">
        <v>0.00416087962962963</v>
      </c>
      <c r="K195" s="37">
        <v>0.00337962962962963</v>
      </c>
      <c r="L195" s="17">
        <f t="shared" si="23"/>
        <v>-38.52739726027396</v>
      </c>
      <c r="N195" s="9"/>
      <c r="O195" s="17"/>
      <c r="P195" s="9"/>
      <c r="Q195" s="17">
        <f t="shared" si="24"/>
        <v>-154.9718417047184</v>
      </c>
      <c r="R195" s="7" t="s">
        <v>69</v>
      </c>
    </row>
    <row r="196" spans="1:18" ht="15.75">
      <c r="A196" s="13"/>
      <c r="B196" s="14" t="s">
        <v>169</v>
      </c>
      <c r="C196" s="18">
        <v>2006</v>
      </c>
      <c r="D196" s="19">
        <v>0.0006293981481481481</v>
      </c>
      <c r="E196" s="37">
        <v>0.0005208333333333333</v>
      </c>
      <c r="F196" s="17">
        <f t="shared" si="22"/>
        <v>-34.74074074074074</v>
      </c>
      <c r="H196" s="9"/>
      <c r="I196" s="17"/>
      <c r="J196" s="19" t="s">
        <v>251</v>
      </c>
      <c r="K196" s="37">
        <v>0.00337962962962963</v>
      </c>
      <c r="L196" s="17"/>
      <c r="N196" s="9"/>
      <c r="O196" s="17"/>
      <c r="P196" s="9"/>
      <c r="Q196" s="17"/>
      <c r="R196" s="7" t="s">
        <v>137</v>
      </c>
    </row>
    <row r="197" spans="1:18" ht="15.75">
      <c r="A197" s="13"/>
      <c r="B197" s="14" t="s">
        <v>154</v>
      </c>
      <c r="C197" s="15" t="s">
        <v>155</v>
      </c>
      <c r="D197" s="19"/>
      <c r="E197" s="37">
        <v>0.0005208333333333333</v>
      </c>
      <c r="F197" s="17"/>
      <c r="J197" s="19">
        <v>0.0026388888888888885</v>
      </c>
      <c r="K197" s="37">
        <v>0.00337962962962963</v>
      </c>
      <c r="L197" s="17">
        <f aca="true" t="shared" si="25" ref="L197:L203">(K197-J197)/K197/0.006</f>
        <v>36.529680365296834</v>
      </c>
      <c r="O197" s="17"/>
      <c r="Q197" s="17"/>
      <c r="R197" s="26" t="s">
        <v>89</v>
      </c>
    </row>
    <row r="198" spans="1:18" ht="15.75">
      <c r="A198" s="13"/>
      <c r="B198" s="14" t="s">
        <v>153</v>
      </c>
      <c r="C198" s="18">
        <v>2006</v>
      </c>
      <c r="D198" s="37"/>
      <c r="E198" s="37">
        <v>0.0005208333333333333</v>
      </c>
      <c r="F198" s="17"/>
      <c r="G198" s="36"/>
      <c r="H198" s="36"/>
      <c r="I198" s="17"/>
      <c r="J198" s="37">
        <v>0.002939814814814815</v>
      </c>
      <c r="K198" s="37">
        <v>0.00337962962962963</v>
      </c>
      <c r="L198" s="17">
        <f t="shared" si="25"/>
        <v>21.689497716894994</v>
      </c>
      <c r="M198" s="36"/>
      <c r="N198" s="36"/>
      <c r="O198" s="17"/>
      <c r="P198" s="36"/>
      <c r="Q198" s="17"/>
      <c r="R198" s="26" t="s">
        <v>37</v>
      </c>
    </row>
    <row r="199" spans="1:18" ht="15.75">
      <c r="A199" s="13"/>
      <c r="B199" s="14" t="s">
        <v>239</v>
      </c>
      <c r="C199" s="18">
        <v>2006</v>
      </c>
      <c r="D199" s="19"/>
      <c r="E199" s="37">
        <v>0.0005208333333333333</v>
      </c>
      <c r="F199" s="17"/>
      <c r="H199" s="9"/>
      <c r="I199" s="17"/>
      <c r="J199" s="19">
        <v>0.0031296296296296298</v>
      </c>
      <c r="K199" s="37">
        <v>0.00337962962962963</v>
      </c>
      <c r="L199" s="17">
        <f t="shared" si="25"/>
        <v>12.32876712328768</v>
      </c>
      <c r="N199" s="9"/>
      <c r="O199" s="17"/>
      <c r="P199" s="8"/>
      <c r="Q199" s="17"/>
      <c r="R199" s="7" t="s">
        <v>89</v>
      </c>
    </row>
    <row r="200" spans="1:18" ht="15.75">
      <c r="A200" s="13"/>
      <c r="B200" s="14" t="s">
        <v>238</v>
      </c>
      <c r="C200" s="18">
        <v>2006</v>
      </c>
      <c r="D200" s="19"/>
      <c r="E200" s="37">
        <v>0.0005208333333333333</v>
      </c>
      <c r="F200" s="17"/>
      <c r="H200" s="9"/>
      <c r="I200" s="17"/>
      <c r="J200" s="19">
        <v>0.0033113425925925927</v>
      </c>
      <c r="K200" s="37">
        <v>0.00337962962962963</v>
      </c>
      <c r="L200" s="17">
        <f t="shared" si="25"/>
        <v>3.3675799086758107</v>
      </c>
      <c r="N200" s="9"/>
      <c r="O200" s="17"/>
      <c r="P200" s="8"/>
      <c r="Q200" s="17"/>
      <c r="R200" s="7" t="s">
        <v>89</v>
      </c>
    </row>
    <row r="201" spans="1:18" ht="15.75">
      <c r="A201" s="13"/>
      <c r="B201" s="14" t="s">
        <v>172</v>
      </c>
      <c r="C201" s="18">
        <v>2006</v>
      </c>
      <c r="D201" s="19"/>
      <c r="E201" s="37">
        <v>0.0005208333333333333</v>
      </c>
      <c r="F201" s="17"/>
      <c r="H201" s="9"/>
      <c r="I201" s="17"/>
      <c r="J201" s="19">
        <v>0.003940972222222222</v>
      </c>
      <c r="K201" s="37">
        <v>0.00337962962962963</v>
      </c>
      <c r="L201" s="17">
        <f t="shared" si="25"/>
        <v>-27.682648401826434</v>
      </c>
      <c r="N201" s="9"/>
      <c r="O201" s="17"/>
      <c r="P201" s="9"/>
      <c r="Q201" s="17"/>
      <c r="R201" s="7" t="s">
        <v>137</v>
      </c>
    </row>
    <row r="202" spans="1:18" ht="15.75">
      <c r="A202" s="13"/>
      <c r="B202" s="14" t="s">
        <v>182</v>
      </c>
      <c r="C202" s="18">
        <v>2006</v>
      </c>
      <c r="D202" s="19"/>
      <c r="E202" s="37">
        <v>0.0005208333333333333</v>
      </c>
      <c r="F202" s="17"/>
      <c r="H202" s="9"/>
      <c r="I202" s="17"/>
      <c r="J202" s="19">
        <v>0.004060185185185185</v>
      </c>
      <c r="K202" s="37">
        <v>0.00337962962962963</v>
      </c>
      <c r="L202" s="17">
        <f t="shared" si="25"/>
        <v>-33.5616438356164</v>
      </c>
      <c r="N202" s="9"/>
      <c r="O202" s="17"/>
      <c r="P202" s="9"/>
      <c r="Q202" s="17"/>
      <c r="R202" s="7" t="s">
        <v>39</v>
      </c>
    </row>
    <row r="203" spans="1:18" ht="15.75">
      <c r="A203" s="13"/>
      <c r="B203" s="14" t="s">
        <v>235</v>
      </c>
      <c r="C203" s="18">
        <v>2006</v>
      </c>
      <c r="E203" s="37">
        <v>0.0005208333333333333</v>
      </c>
      <c r="F203" s="17"/>
      <c r="J203" s="19">
        <v>0.004435185185185185</v>
      </c>
      <c r="K203" s="37">
        <v>0.00337962962962963</v>
      </c>
      <c r="L203" s="17">
        <f t="shared" si="25"/>
        <v>-52.05479452054792</v>
      </c>
      <c r="Q203" s="17"/>
      <c r="R203" s="7" t="s">
        <v>39</v>
      </c>
    </row>
    <row r="204" spans="1:17" ht="15.75">
      <c r="A204" s="13"/>
      <c r="D204" s="19"/>
      <c r="E204" s="19"/>
      <c r="F204" s="17"/>
      <c r="H204" s="9"/>
      <c r="I204" s="17"/>
      <c r="J204" s="19"/>
      <c r="K204" s="19"/>
      <c r="L204" s="17"/>
      <c r="N204" s="9"/>
      <c r="O204" s="17"/>
      <c r="P204" s="9"/>
      <c r="Q204" s="17"/>
    </row>
    <row r="205" spans="1:17" ht="15.75">
      <c r="A205" s="13"/>
      <c r="D205" s="19"/>
      <c r="E205" s="19"/>
      <c r="F205" s="17"/>
      <c r="H205" s="9"/>
      <c r="I205" s="17"/>
      <c r="J205" s="19"/>
      <c r="K205" s="19"/>
      <c r="L205" s="17"/>
      <c r="N205" s="9"/>
      <c r="O205" s="17"/>
      <c r="P205" s="9"/>
      <c r="Q205" s="17"/>
    </row>
    <row r="206" spans="1:19" ht="15.75">
      <c r="A206" s="63"/>
      <c r="B206" s="70" t="s">
        <v>183</v>
      </c>
      <c r="C206" s="59"/>
      <c r="D206" s="50"/>
      <c r="E206" s="71" t="s">
        <v>249</v>
      </c>
      <c r="F206" s="54"/>
      <c r="G206" s="50"/>
      <c r="H206" s="50"/>
      <c r="I206" s="54"/>
      <c r="J206" s="71" t="s">
        <v>250</v>
      </c>
      <c r="K206" s="60"/>
      <c r="L206" s="54"/>
      <c r="M206" s="59"/>
      <c r="N206" s="59"/>
      <c r="O206" s="54"/>
      <c r="P206" s="59"/>
      <c r="Q206" s="54" t="s">
        <v>8</v>
      </c>
      <c r="R206" s="61"/>
      <c r="S206" s="62"/>
    </row>
    <row r="207" spans="1:18" ht="15.75">
      <c r="A207" s="13">
        <v>1</v>
      </c>
      <c r="B207" s="14" t="s">
        <v>184</v>
      </c>
      <c r="C207" s="18">
        <v>2006</v>
      </c>
      <c r="D207" s="19">
        <v>0.0004540509259259259</v>
      </c>
      <c r="E207" s="19">
        <v>0.0005671296296296296</v>
      </c>
      <c r="F207" s="17">
        <f aca="true" t="shared" si="26" ref="F207:F217">(E207-D207)/E207/0.006</f>
        <v>33.2312925170068</v>
      </c>
      <c r="H207" s="9"/>
      <c r="I207" s="17"/>
      <c r="J207" s="19">
        <v>0.0026967592592592594</v>
      </c>
      <c r="K207" s="19">
        <v>0.0037731481481481483</v>
      </c>
      <c r="L207" s="17">
        <f aca="true" t="shared" si="27" ref="L207:L220">(K207-J207)/K207/0.006</f>
        <v>47.54601226993864</v>
      </c>
      <c r="N207" s="9"/>
      <c r="O207" s="17"/>
      <c r="P207" s="8"/>
      <c r="Q207" s="17">
        <f aca="true" t="shared" si="28" ref="Q207:Q217">F207+I207+L207+O207</f>
        <v>80.77730478694545</v>
      </c>
      <c r="R207" s="7" t="s">
        <v>10</v>
      </c>
    </row>
    <row r="208" spans="1:18" ht="15.75">
      <c r="A208" s="13">
        <v>2</v>
      </c>
      <c r="B208" s="14" t="s">
        <v>186</v>
      </c>
      <c r="C208" s="18">
        <v>2007</v>
      </c>
      <c r="D208" s="19">
        <v>0.0004170138888888889</v>
      </c>
      <c r="E208" s="19">
        <v>0.0005671296296296296</v>
      </c>
      <c r="F208" s="17">
        <f t="shared" si="26"/>
        <v>44.115646258503375</v>
      </c>
      <c r="H208" s="9"/>
      <c r="I208" s="17"/>
      <c r="J208" s="19">
        <v>0.0030787037037037037</v>
      </c>
      <c r="K208" s="19">
        <v>0.0037731481481481483</v>
      </c>
      <c r="L208" s="17">
        <f t="shared" si="27"/>
        <v>30.674846625766875</v>
      </c>
      <c r="N208" s="9"/>
      <c r="O208" s="17"/>
      <c r="P208" s="8"/>
      <c r="Q208" s="17">
        <f t="shared" si="28"/>
        <v>74.79049288427025</v>
      </c>
      <c r="R208" s="7" t="s">
        <v>187</v>
      </c>
    </row>
    <row r="209" spans="1:18" ht="15.75">
      <c r="A209" s="13">
        <v>3</v>
      </c>
      <c r="B209" s="14" t="s">
        <v>188</v>
      </c>
      <c r="C209" s="18">
        <v>2006</v>
      </c>
      <c r="D209" s="19">
        <v>0.0005109953703703703</v>
      </c>
      <c r="E209" s="19">
        <v>0.0005671296296296296</v>
      </c>
      <c r="F209" s="17">
        <f t="shared" si="26"/>
        <v>16.49659863945578</v>
      </c>
      <c r="H209" s="9"/>
      <c r="I209" s="17"/>
      <c r="J209" s="19">
        <v>0.0030682870370370365</v>
      </c>
      <c r="K209" s="19">
        <v>0.0037731481481481483</v>
      </c>
      <c r="L209" s="17">
        <f t="shared" si="27"/>
        <v>31.134969325153403</v>
      </c>
      <c r="N209" s="9"/>
      <c r="O209" s="17"/>
      <c r="P209" s="8"/>
      <c r="Q209" s="17">
        <f t="shared" si="28"/>
        <v>47.63156796460918</v>
      </c>
      <c r="R209" s="7" t="s">
        <v>10</v>
      </c>
    </row>
    <row r="210" spans="1:18" ht="15.75">
      <c r="A210" s="13">
        <v>4</v>
      </c>
      <c r="B210" s="33" t="s">
        <v>185</v>
      </c>
      <c r="C210" s="34">
        <v>2006</v>
      </c>
      <c r="D210" s="19">
        <v>0.00048356481481481487</v>
      </c>
      <c r="E210" s="19">
        <v>0.0005671296296296296</v>
      </c>
      <c r="F210" s="17">
        <f t="shared" si="26"/>
        <v>24.557823129251666</v>
      </c>
      <c r="H210" s="9"/>
      <c r="I210" s="17"/>
      <c r="J210" s="19">
        <v>0.0036898148148148146</v>
      </c>
      <c r="K210" s="19">
        <v>0.0037731481481481483</v>
      </c>
      <c r="L210" s="17">
        <f t="shared" si="27"/>
        <v>3.68098159509204</v>
      </c>
      <c r="N210" s="9"/>
      <c r="O210" s="17"/>
      <c r="P210" s="9"/>
      <c r="Q210" s="17">
        <f t="shared" si="28"/>
        <v>28.238804724343705</v>
      </c>
      <c r="R210" s="7" t="s">
        <v>10</v>
      </c>
    </row>
    <row r="211" spans="1:18" ht="15.75">
      <c r="A211" s="13">
        <v>5</v>
      </c>
      <c r="B211" s="14" t="s">
        <v>236</v>
      </c>
      <c r="C211" s="18">
        <v>2009</v>
      </c>
      <c r="D211" s="19">
        <v>0.0005628472222222223</v>
      </c>
      <c r="E211" s="19">
        <v>0.0005671296296296296</v>
      </c>
      <c r="F211" s="17">
        <f t="shared" si="26"/>
        <v>1.258503401360505</v>
      </c>
      <c r="H211" s="9"/>
      <c r="I211" s="17"/>
      <c r="J211" s="19">
        <v>0.0036956018518518514</v>
      </c>
      <c r="K211" s="19">
        <v>0.0037731481481481483</v>
      </c>
      <c r="L211" s="17">
        <f t="shared" si="27"/>
        <v>3.425357873210661</v>
      </c>
      <c r="N211" s="9"/>
      <c r="O211" s="17"/>
      <c r="P211" s="9"/>
      <c r="Q211" s="17">
        <f t="shared" si="28"/>
        <v>4.683861274571166</v>
      </c>
      <c r="R211" s="7" t="s">
        <v>117</v>
      </c>
    </row>
    <row r="212" spans="1:18" ht="15.75">
      <c r="A212" s="13">
        <v>6</v>
      </c>
      <c r="B212" s="33" t="s">
        <v>195</v>
      </c>
      <c r="C212" s="34">
        <v>2006</v>
      </c>
      <c r="D212" s="19">
        <v>0.0005907407407407407</v>
      </c>
      <c r="E212" s="19">
        <v>0.0005671296296296296</v>
      </c>
      <c r="F212" s="17">
        <f t="shared" si="26"/>
        <v>-6.938775510204104</v>
      </c>
      <c r="H212" s="9"/>
      <c r="I212" s="17"/>
      <c r="J212" s="19">
        <v>0.0036574074074074074</v>
      </c>
      <c r="K212" s="19">
        <v>0.0037731481481481483</v>
      </c>
      <c r="L212" s="17">
        <f t="shared" si="27"/>
        <v>5.112474437627819</v>
      </c>
      <c r="N212" s="9"/>
      <c r="O212" s="17"/>
      <c r="Q212" s="17">
        <f t="shared" si="28"/>
        <v>-1.8263010725762854</v>
      </c>
      <c r="R212" s="7" t="s">
        <v>10</v>
      </c>
    </row>
    <row r="213" spans="1:18" ht="15.75">
      <c r="A213" s="13">
        <v>7</v>
      </c>
      <c r="B213" s="14" t="s">
        <v>191</v>
      </c>
      <c r="C213" s="18">
        <v>2006</v>
      </c>
      <c r="D213" s="19">
        <v>0.0005628472222222223</v>
      </c>
      <c r="E213" s="19">
        <v>0.0005671296296296296</v>
      </c>
      <c r="F213" s="17">
        <f t="shared" si="26"/>
        <v>1.258503401360505</v>
      </c>
      <c r="H213" s="9"/>
      <c r="I213" s="17"/>
      <c r="J213" s="19">
        <v>0.003915509259259259</v>
      </c>
      <c r="K213" s="19">
        <v>0.0037731481481481483</v>
      </c>
      <c r="L213" s="17">
        <f t="shared" si="27"/>
        <v>-6.2883435582821985</v>
      </c>
      <c r="N213" s="9"/>
      <c r="O213" s="17"/>
      <c r="P213" s="9"/>
      <c r="Q213" s="17">
        <f t="shared" si="28"/>
        <v>-5.0298401569216935</v>
      </c>
      <c r="R213" s="7" t="s">
        <v>12</v>
      </c>
    </row>
    <row r="214" spans="1:18" ht="15.75">
      <c r="A214" s="13">
        <v>8</v>
      </c>
      <c r="B214" s="8" t="s">
        <v>190</v>
      </c>
      <c r="C214" s="9">
        <v>2006</v>
      </c>
      <c r="D214" s="19">
        <v>0.0005429398148148148</v>
      </c>
      <c r="E214" s="19">
        <v>0.0005671296296296296</v>
      </c>
      <c r="F214" s="17">
        <f t="shared" si="26"/>
        <v>7.1088435374149554</v>
      </c>
      <c r="H214" s="9"/>
      <c r="I214" s="17"/>
      <c r="J214" s="19">
        <v>0.004237268518518519</v>
      </c>
      <c r="K214" s="19">
        <v>0.0037731481481481483</v>
      </c>
      <c r="L214" s="17">
        <f t="shared" si="27"/>
        <v>-20.501022494887525</v>
      </c>
      <c r="N214" s="9"/>
      <c r="O214" s="17"/>
      <c r="P214" s="9"/>
      <c r="Q214" s="17">
        <f t="shared" si="28"/>
        <v>-13.39217895747257</v>
      </c>
      <c r="R214" s="7" t="s">
        <v>12</v>
      </c>
    </row>
    <row r="215" spans="1:18" ht="15.75">
      <c r="A215" s="13">
        <v>9</v>
      </c>
      <c r="B215" s="20" t="s">
        <v>193</v>
      </c>
      <c r="C215" s="21">
        <v>2009</v>
      </c>
      <c r="D215" s="19">
        <v>0.0006555555555555556</v>
      </c>
      <c r="E215" s="19">
        <v>0.0005671296296296296</v>
      </c>
      <c r="F215" s="17">
        <f t="shared" si="26"/>
        <v>-25.986394557823168</v>
      </c>
      <c r="H215" s="9"/>
      <c r="I215" s="17"/>
      <c r="J215" s="19">
        <v>0.0038842592592592596</v>
      </c>
      <c r="K215" s="19">
        <v>0.0037731481481481483</v>
      </c>
      <c r="L215" s="17">
        <f t="shared" si="27"/>
        <v>-4.907975460122708</v>
      </c>
      <c r="N215" s="9"/>
      <c r="O215" s="17"/>
      <c r="P215" s="9"/>
      <c r="Q215" s="17">
        <f t="shared" si="28"/>
        <v>-30.894370017945874</v>
      </c>
      <c r="R215" s="7" t="s">
        <v>10</v>
      </c>
    </row>
    <row r="216" spans="1:18" ht="15.75">
      <c r="A216" s="13">
        <v>10</v>
      </c>
      <c r="B216" s="14" t="s">
        <v>192</v>
      </c>
      <c r="C216" s="18">
        <v>2006</v>
      </c>
      <c r="D216" s="19">
        <v>0.0006484953703703703</v>
      </c>
      <c r="E216" s="19">
        <v>0.0005671296296296296</v>
      </c>
      <c r="F216" s="17">
        <f t="shared" si="26"/>
        <v>-23.911564625850357</v>
      </c>
      <c r="H216" s="9"/>
      <c r="I216" s="17"/>
      <c r="J216" s="19">
        <v>0.004571759259259259</v>
      </c>
      <c r="K216" s="19">
        <v>0.0037731481481481483</v>
      </c>
      <c r="L216" s="17">
        <f t="shared" si="27"/>
        <v>-35.27607361963188</v>
      </c>
      <c r="N216" s="9"/>
      <c r="O216" s="17"/>
      <c r="P216" s="9"/>
      <c r="Q216" s="17">
        <f t="shared" si="28"/>
        <v>-59.18763824548223</v>
      </c>
      <c r="R216" s="7" t="s">
        <v>12</v>
      </c>
    </row>
    <row r="217" spans="1:18" ht="15.75">
      <c r="A217" s="13">
        <v>11</v>
      </c>
      <c r="B217" s="14" t="s">
        <v>196</v>
      </c>
      <c r="C217" s="18">
        <v>2009</v>
      </c>
      <c r="D217" s="19">
        <v>0.0005556712962962962</v>
      </c>
      <c r="E217" s="19">
        <v>0.0005671296296296296</v>
      </c>
      <c r="F217" s="17">
        <f t="shared" si="26"/>
        <v>3.367346938775522</v>
      </c>
      <c r="H217" s="9"/>
      <c r="I217" s="17"/>
      <c r="J217" s="19">
        <v>0.007284722222222223</v>
      </c>
      <c r="K217" s="19">
        <v>0.0037731481481481483</v>
      </c>
      <c r="L217" s="17">
        <f t="shared" si="27"/>
        <v>-155.1124744376278</v>
      </c>
      <c r="N217" s="9"/>
      <c r="O217" s="17"/>
      <c r="Q217" s="17">
        <f t="shared" si="28"/>
        <v>-151.7451274988523</v>
      </c>
      <c r="R217" s="7" t="s">
        <v>20</v>
      </c>
    </row>
    <row r="218" spans="1:18" ht="15.75">
      <c r="A218" s="13"/>
      <c r="B218" s="20" t="s">
        <v>189</v>
      </c>
      <c r="C218" s="21">
        <v>2006</v>
      </c>
      <c r="D218" s="19"/>
      <c r="E218" s="19">
        <v>0.0005671296296296296</v>
      </c>
      <c r="F218" s="17"/>
      <c r="H218" s="9"/>
      <c r="I218" s="17"/>
      <c r="J218" s="19">
        <v>0.0030312500000000005</v>
      </c>
      <c r="K218" s="19">
        <v>0.0037731481481481483</v>
      </c>
      <c r="L218" s="17">
        <f t="shared" si="27"/>
        <v>32.770961145194256</v>
      </c>
      <c r="N218" s="9"/>
      <c r="O218" s="17"/>
      <c r="P218" s="9"/>
      <c r="Q218" s="17"/>
      <c r="R218" s="7" t="s">
        <v>89</v>
      </c>
    </row>
    <row r="219" spans="1:18" ht="15.75">
      <c r="A219" s="13"/>
      <c r="B219" s="14" t="s">
        <v>130</v>
      </c>
      <c r="C219" s="18">
        <v>2009</v>
      </c>
      <c r="E219" s="19">
        <v>0.00056712962962963</v>
      </c>
      <c r="F219" s="17"/>
      <c r="G219" s="8"/>
      <c r="J219" s="19">
        <v>0.003912037037037037</v>
      </c>
      <c r="K219" s="19">
        <v>0.0037731481481481483</v>
      </c>
      <c r="L219" s="17">
        <f t="shared" si="27"/>
        <v>-6.134969325153356</v>
      </c>
      <c r="P219" s="8"/>
      <c r="Q219" s="17"/>
      <c r="R219" s="7" t="s">
        <v>117</v>
      </c>
    </row>
    <row r="220" spans="1:18" ht="15.75">
      <c r="A220" s="13"/>
      <c r="B220" s="14" t="s">
        <v>194</v>
      </c>
      <c r="C220" s="15" t="s">
        <v>155</v>
      </c>
      <c r="D220" s="19"/>
      <c r="E220" s="19">
        <v>0.0005671296296296296</v>
      </c>
      <c r="F220" s="17"/>
      <c r="H220" s="9"/>
      <c r="I220" s="17"/>
      <c r="J220" s="19">
        <v>0.004598379629629629</v>
      </c>
      <c r="K220" s="19">
        <v>0.0037731481481481483</v>
      </c>
      <c r="L220" s="17">
        <f t="shared" si="27"/>
        <v>-36.45194274028628</v>
      </c>
      <c r="N220" s="9"/>
      <c r="O220" s="17"/>
      <c r="Q220" s="17"/>
      <c r="R220" s="26" t="s">
        <v>17</v>
      </c>
    </row>
    <row r="221" spans="1:17" ht="15.75">
      <c r="A221" s="13"/>
      <c r="B221" s="14"/>
      <c r="C221" s="18"/>
      <c r="D221" s="19"/>
      <c r="E221" s="19"/>
      <c r="F221" s="17"/>
      <c r="H221" s="9"/>
      <c r="I221" s="17"/>
      <c r="J221" s="19"/>
      <c r="K221" s="19"/>
      <c r="L221" s="17"/>
      <c r="N221" s="9"/>
      <c r="O221" s="17"/>
      <c r="Q221" s="17"/>
    </row>
    <row r="222" spans="1:17" ht="15.75">
      <c r="A222" s="13"/>
      <c r="B222" s="14"/>
      <c r="C222" s="18"/>
      <c r="D222" s="19"/>
      <c r="E222" s="19"/>
      <c r="F222" s="17"/>
      <c r="H222" s="9"/>
      <c r="I222" s="17"/>
      <c r="J222" s="19"/>
      <c r="K222" s="19"/>
      <c r="L222" s="17"/>
      <c r="N222" s="9"/>
      <c r="O222" s="17"/>
      <c r="Q222" s="17"/>
    </row>
    <row r="223" spans="4:17" ht="15.75">
      <c r="D223" s="19"/>
      <c r="E223" s="19"/>
      <c r="F223" s="17"/>
      <c r="H223" s="9"/>
      <c r="I223" s="17"/>
      <c r="J223" s="19"/>
      <c r="K223" s="19"/>
      <c r="L223" s="17"/>
      <c r="N223" s="9"/>
      <c r="O223" s="17"/>
      <c r="P223" s="9"/>
      <c r="Q223" s="17"/>
    </row>
    <row r="224" spans="2:17" ht="15.75">
      <c r="B224" s="8" t="s">
        <v>197</v>
      </c>
      <c r="D224" s="19"/>
      <c r="E224" s="19"/>
      <c r="F224" s="17"/>
      <c r="H224" s="9"/>
      <c r="I224" s="17"/>
      <c r="J224" s="19" t="s">
        <v>259</v>
      </c>
      <c r="K224" s="19"/>
      <c r="L224" s="17"/>
      <c r="N224" s="9"/>
      <c r="O224" s="17"/>
      <c r="P224" s="9"/>
      <c r="Q224" s="17"/>
    </row>
    <row r="225" spans="2:17" ht="15.75">
      <c r="B225" s="8" t="s">
        <v>198</v>
      </c>
      <c r="D225" s="19"/>
      <c r="E225" s="19"/>
      <c r="F225" s="17"/>
      <c r="H225" s="9"/>
      <c r="I225" s="17"/>
      <c r="J225" s="19"/>
      <c r="K225" s="19"/>
      <c r="L225" s="17"/>
      <c r="N225" s="9"/>
      <c r="O225" s="17"/>
      <c r="P225" s="9"/>
      <c r="Q225" s="17"/>
    </row>
    <row r="226" spans="4:17" ht="15.75">
      <c r="D226" s="19"/>
      <c r="E226" s="19"/>
      <c r="F226" s="17"/>
      <c r="H226" s="9"/>
      <c r="I226" s="17"/>
      <c r="J226" s="19"/>
      <c r="K226" s="19"/>
      <c r="L226" s="17"/>
      <c r="N226" s="9"/>
      <c r="O226" s="17"/>
      <c r="Q226" s="17"/>
    </row>
    <row r="227" spans="2:17" ht="15.75">
      <c r="B227" s="8" t="s">
        <v>199</v>
      </c>
      <c r="D227" s="19"/>
      <c r="E227" s="19"/>
      <c r="F227" s="17"/>
      <c r="H227" s="9"/>
      <c r="I227" s="17"/>
      <c r="J227" s="19" t="s">
        <v>260</v>
      </c>
      <c r="K227" s="19"/>
      <c r="L227" s="17"/>
      <c r="N227" s="9"/>
      <c r="O227" s="17"/>
      <c r="P227" s="9"/>
      <c r="Q227" s="17"/>
    </row>
    <row r="228" ht="15.75">
      <c r="B228" s="8" t="s">
        <v>200</v>
      </c>
    </row>
    <row r="229" spans="4:17" ht="15.75">
      <c r="D229" s="11"/>
      <c r="E229" s="12"/>
      <c r="F229" s="17"/>
      <c r="G229" s="11"/>
      <c r="H229" s="12"/>
      <c r="I229" s="12"/>
      <c r="J229" s="11"/>
      <c r="K229" s="11"/>
      <c r="L229" s="17"/>
      <c r="M229" s="11"/>
      <c r="N229" s="12"/>
      <c r="O229" s="17"/>
      <c r="P229" s="27"/>
      <c r="Q229" s="17"/>
    </row>
    <row r="230" spans="4:17" ht="15.75">
      <c r="D230" s="37"/>
      <c r="E230" s="37"/>
      <c r="F230" s="17"/>
      <c r="G230" s="36"/>
      <c r="H230" s="36"/>
      <c r="I230" s="17"/>
      <c r="J230" s="37"/>
      <c r="K230" s="37"/>
      <c r="L230" s="17"/>
      <c r="M230" s="36"/>
      <c r="N230" s="36"/>
      <c r="O230" s="17"/>
      <c r="P230" s="36"/>
      <c r="Q230" s="17"/>
    </row>
    <row r="231" spans="4:17" ht="15.75">
      <c r="D231" s="37"/>
      <c r="E231" s="37"/>
      <c r="F231" s="17"/>
      <c r="H231" s="36"/>
      <c r="I231" s="17"/>
      <c r="J231" s="37"/>
      <c r="K231" s="37"/>
      <c r="L231" s="17"/>
      <c r="N231" s="36"/>
      <c r="O231" s="17"/>
      <c r="P231" s="38"/>
      <c r="Q231" s="17"/>
    </row>
    <row r="232" spans="4:17" ht="15.75">
      <c r="D232" s="37"/>
      <c r="E232" s="37"/>
      <c r="F232" s="17"/>
      <c r="G232" s="36"/>
      <c r="H232" s="36"/>
      <c r="I232" s="17"/>
      <c r="J232" s="37"/>
      <c r="K232" s="37"/>
      <c r="L232" s="17"/>
      <c r="M232" s="36"/>
      <c r="N232" s="36"/>
      <c r="O232" s="17"/>
      <c r="Q232" s="17"/>
    </row>
    <row r="233" spans="4:17" ht="15.75">
      <c r="D233" s="37"/>
      <c r="E233" s="37"/>
      <c r="F233" s="17"/>
      <c r="G233" s="36"/>
      <c r="H233" s="36"/>
      <c r="I233" s="17"/>
      <c r="J233" s="37"/>
      <c r="K233" s="37"/>
      <c r="L233" s="17"/>
      <c r="M233" s="36"/>
      <c r="N233" s="36"/>
      <c r="O233" s="17"/>
      <c r="P233" s="38"/>
      <c r="Q233" s="17"/>
    </row>
    <row r="234" spans="4:17" ht="15.75">
      <c r="D234" s="37"/>
      <c r="E234" s="37"/>
      <c r="F234" s="17"/>
      <c r="G234" s="36"/>
      <c r="H234" s="36"/>
      <c r="I234" s="17"/>
      <c r="J234" s="37"/>
      <c r="K234" s="37"/>
      <c r="L234" s="17"/>
      <c r="M234" s="36"/>
      <c r="N234" s="36"/>
      <c r="O234" s="17"/>
      <c r="Q234" s="17"/>
    </row>
    <row r="235" spans="4:17" ht="15.75">
      <c r="D235" s="37"/>
      <c r="E235" s="37"/>
      <c r="F235" s="17"/>
      <c r="G235" s="36"/>
      <c r="H235" s="36"/>
      <c r="I235" s="17"/>
      <c r="J235" s="37"/>
      <c r="K235" s="37"/>
      <c r="L235" s="17"/>
      <c r="M235" s="36"/>
      <c r="N235" s="36"/>
      <c r="O235" s="17"/>
      <c r="P235" s="36"/>
      <c r="Q235" s="17"/>
    </row>
    <row r="236" spans="4:17" ht="15.75">
      <c r="D236" s="37"/>
      <c r="E236" s="37"/>
      <c r="F236" s="17"/>
      <c r="G236" s="36"/>
      <c r="H236" s="36"/>
      <c r="I236" s="17"/>
      <c r="J236" s="37"/>
      <c r="K236" s="37"/>
      <c r="L236" s="17"/>
      <c r="M236" s="36"/>
      <c r="N236" s="36"/>
      <c r="O236" s="17"/>
      <c r="P236" s="38"/>
      <c r="Q236" s="17"/>
    </row>
    <row r="237" spans="4:17" ht="15.75">
      <c r="D237" s="37"/>
      <c r="E237" s="37"/>
      <c r="F237" s="17"/>
      <c r="G237" s="36"/>
      <c r="H237" s="36"/>
      <c r="I237" s="17"/>
      <c r="J237" s="37"/>
      <c r="K237" s="37"/>
      <c r="L237" s="17"/>
      <c r="M237" s="36"/>
      <c r="N237" s="36"/>
      <c r="O237" s="17"/>
      <c r="Q237" s="17"/>
    </row>
    <row r="238" spans="4:17" ht="15.75">
      <c r="D238" s="37"/>
      <c r="E238" s="37"/>
      <c r="F238" s="17"/>
      <c r="G238" s="36"/>
      <c r="H238" s="36"/>
      <c r="I238" s="17"/>
      <c r="J238" s="37"/>
      <c r="K238" s="37"/>
      <c r="L238" s="17"/>
      <c r="M238" s="36"/>
      <c r="N238" s="36"/>
      <c r="O238" s="17"/>
      <c r="Q238" s="17"/>
    </row>
    <row r="239" spans="4:17" ht="15.75">
      <c r="D239" s="37"/>
      <c r="E239" s="37"/>
      <c r="F239" s="17"/>
      <c r="G239" s="36"/>
      <c r="H239" s="36"/>
      <c r="I239" s="17"/>
      <c r="J239" s="37"/>
      <c r="K239" s="37"/>
      <c r="L239" s="17"/>
      <c r="M239" s="36"/>
      <c r="N239" s="36"/>
      <c r="O239" s="17"/>
      <c r="P239" s="38"/>
      <c r="Q239" s="17"/>
    </row>
    <row r="240" spans="4:17" ht="15.75">
      <c r="D240" s="37"/>
      <c r="E240" s="37"/>
      <c r="F240" s="17"/>
      <c r="G240" s="36"/>
      <c r="H240" s="36"/>
      <c r="I240" s="17"/>
      <c r="J240" s="37"/>
      <c r="K240" s="37"/>
      <c r="L240" s="17"/>
      <c r="M240" s="36"/>
      <c r="N240" s="36"/>
      <c r="O240" s="17"/>
      <c r="P240" s="36"/>
      <c r="Q240" s="17"/>
    </row>
    <row r="241" spans="4:17" ht="15.75">
      <c r="D241" s="37"/>
      <c r="E241" s="37"/>
      <c r="F241" s="17"/>
      <c r="G241" s="36"/>
      <c r="H241" s="36"/>
      <c r="I241" s="17"/>
      <c r="J241" s="37"/>
      <c r="K241" s="37"/>
      <c r="L241" s="17"/>
      <c r="M241" s="36"/>
      <c r="N241" s="36"/>
      <c r="O241" s="17"/>
      <c r="P241" s="38"/>
      <c r="Q241" s="17"/>
    </row>
    <row r="242" spans="4:17" ht="15.75">
      <c r="D242" s="37"/>
      <c r="E242" s="37"/>
      <c r="F242" s="17"/>
      <c r="G242" s="36"/>
      <c r="H242" s="36"/>
      <c r="I242" s="17"/>
      <c r="J242" s="37"/>
      <c r="K242" s="37"/>
      <c r="L242" s="17"/>
      <c r="M242" s="36"/>
      <c r="N242" s="36"/>
      <c r="O242" s="17"/>
      <c r="P242" s="38"/>
      <c r="Q242" s="17"/>
    </row>
    <row r="243" spans="4:17" ht="15.75">
      <c r="D243" s="37"/>
      <c r="E243" s="37"/>
      <c r="F243" s="17"/>
      <c r="G243" s="36"/>
      <c r="H243" s="36"/>
      <c r="I243" s="17"/>
      <c r="J243" s="37"/>
      <c r="K243" s="37"/>
      <c r="L243" s="17"/>
      <c r="M243" s="36"/>
      <c r="N243" s="36"/>
      <c r="O243" s="17"/>
      <c r="Q243" s="17"/>
    </row>
    <row r="244" spans="4:17" ht="15.75">
      <c r="D244" s="37"/>
      <c r="E244" s="37"/>
      <c r="F244" s="17"/>
      <c r="G244" s="36"/>
      <c r="H244" s="36"/>
      <c r="I244" s="17"/>
      <c r="J244" s="37"/>
      <c r="K244" s="37"/>
      <c r="L244" s="17"/>
      <c r="M244" s="36"/>
      <c r="N244" s="36"/>
      <c r="O244" s="17"/>
      <c r="P244" s="36"/>
      <c r="Q244" s="17"/>
    </row>
    <row r="245" spans="4:17" ht="15.75">
      <c r="D245" s="37"/>
      <c r="E245" s="37"/>
      <c r="F245" s="17"/>
      <c r="G245" s="36"/>
      <c r="H245" s="36"/>
      <c r="I245" s="17"/>
      <c r="J245" s="37"/>
      <c r="K245" s="37"/>
      <c r="L245" s="17"/>
      <c r="M245" s="36"/>
      <c r="N245" s="36"/>
      <c r="O245" s="17"/>
      <c r="P245" s="38"/>
      <c r="Q245" s="17"/>
    </row>
    <row r="246" spans="4:17" ht="15.75">
      <c r="D246" s="37"/>
      <c r="E246" s="37"/>
      <c r="F246" s="17"/>
      <c r="G246" s="36"/>
      <c r="H246" s="36"/>
      <c r="I246" s="17"/>
      <c r="J246" s="37"/>
      <c r="K246" s="37"/>
      <c r="L246" s="17"/>
      <c r="M246" s="36"/>
      <c r="N246" s="36"/>
      <c r="O246" s="17"/>
      <c r="P246" s="38"/>
      <c r="Q246" s="17"/>
    </row>
    <row r="247" spans="4:17" ht="15.75">
      <c r="D247" s="37"/>
      <c r="E247" s="37"/>
      <c r="F247" s="17"/>
      <c r="G247" s="36"/>
      <c r="H247" s="36"/>
      <c r="I247" s="17"/>
      <c r="J247" s="37"/>
      <c r="K247" s="37"/>
      <c r="L247" s="17"/>
      <c r="M247" s="36"/>
      <c r="N247" s="36"/>
      <c r="O247" s="17"/>
      <c r="Q247" s="17"/>
    </row>
    <row r="248" spans="4:17" ht="15.75">
      <c r="D248" s="19"/>
      <c r="E248" s="37"/>
      <c r="F248" s="17"/>
      <c r="J248" s="19"/>
      <c r="K248" s="37"/>
      <c r="L248" s="17"/>
      <c r="N248" s="36"/>
      <c r="O248" s="17"/>
      <c r="Q248" s="17"/>
    </row>
    <row r="249" spans="4:17" ht="15.75">
      <c r="D249" s="37"/>
      <c r="E249" s="37"/>
      <c r="F249" s="17"/>
      <c r="G249" s="36"/>
      <c r="H249" s="36"/>
      <c r="I249" s="17"/>
      <c r="J249" s="37"/>
      <c r="K249" s="37"/>
      <c r="L249" s="17"/>
      <c r="M249" s="36"/>
      <c r="N249" s="36"/>
      <c r="O249" s="17"/>
      <c r="Q249" s="17"/>
    </row>
    <row r="250" spans="4:17" ht="15.75">
      <c r="D250" s="37"/>
      <c r="E250" s="37"/>
      <c r="F250" s="17"/>
      <c r="G250" s="36"/>
      <c r="H250" s="36"/>
      <c r="I250" s="17"/>
      <c r="J250" s="37"/>
      <c r="K250" s="37"/>
      <c r="L250" s="17"/>
      <c r="M250" s="36"/>
      <c r="N250" s="36"/>
      <c r="O250" s="17"/>
      <c r="P250" s="36"/>
      <c r="Q250" s="17"/>
    </row>
    <row r="251" spans="4:17" ht="15.75">
      <c r="D251" s="37"/>
      <c r="E251" s="37"/>
      <c r="F251" s="17"/>
      <c r="G251" s="36"/>
      <c r="H251" s="36"/>
      <c r="I251" s="17"/>
      <c r="J251" s="37"/>
      <c r="K251" s="37"/>
      <c r="L251" s="17"/>
      <c r="M251" s="36"/>
      <c r="N251" s="36"/>
      <c r="O251" s="17"/>
      <c r="P251" s="38"/>
      <c r="Q251" s="17"/>
    </row>
  </sheetData>
  <printOptions/>
  <pageMargins left="0.45" right="0.17" top="0.5118110236220472" bottom="0.28" header="0.5118110236220472" footer="0.2"/>
  <pageSetup horizontalDpi="600" verticalDpi="600" orientation="landscape" paperSize="9" r:id="rId1"/>
  <headerFooter alignWithMargins="0">
    <oddHeader>&amp;Rпг 02.18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2018-02-26T06:51:32Z</cp:lastPrinted>
  <dcterms:created xsi:type="dcterms:W3CDTF">2018-02-13T14:00:10Z</dcterms:created>
  <dcterms:modified xsi:type="dcterms:W3CDTF">2018-02-26T14:45:00Z</dcterms:modified>
  <cp:category/>
  <cp:version/>
  <cp:contentType/>
  <cp:contentStatus/>
</cp:coreProperties>
</file>